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a158d8b3fd3b587/Pulpit/"/>
    </mc:Choice>
  </mc:AlternateContent>
  <xr:revisionPtr revIDLastSave="0" documentId="8_{433ED458-323A-40C2-A210-851C0A4E5C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załącznik 06.09.23" sheetId="19" r:id="rId1"/>
  </sheets>
  <definedNames>
    <definedName name="_xlnm._FilterDatabase" localSheetId="0" hidden="1">'załącznik 06.09.23'!$A$4:$R$49</definedName>
    <definedName name="_xlnm.Print_Area" localSheetId="0">'załącznik 06.09.23'!$A$1:$N$48</definedName>
  </definedNames>
  <calcPr calcId="191029"/>
</workbook>
</file>

<file path=xl/calcChain.xml><?xml version="1.0" encoding="utf-8"?>
<calcChain xmlns="http://schemas.openxmlformats.org/spreadsheetml/2006/main">
  <c r="I43" i="19" l="1"/>
  <c r="H43" i="19"/>
  <c r="G43" i="19"/>
  <c r="F43" i="19"/>
  <c r="J42" i="19"/>
  <c r="J41" i="19"/>
  <c r="J40" i="19"/>
  <c r="J39" i="19"/>
  <c r="J38" i="19"/>
  <c r="J37" i="19"/>
  <c r="J36" i="19"/>
  <c r="J35" i="19"/>
  <c r="J34" i="19"/>
  <c r="J33" i="19"/>
  <c r="J32" i="19"/>
  <c r="J31" i="19"/>
  <c r="J30" i="19"/>
  <c r="J29" i="19"/>
  <c r="J28" i="19"/>
  <c r="J27" i="19"/>
  <c r="J26" i="19"/>
  <c r="J25" i="19"/>
  <c r="J24" i="19"/>
  <c r="J23" i="19"/>
  <c r="J22" i="19"/>
  <c r="J21" i="19"/>
  <c r="J20" i="19"/>
  <c r="J19" i="19"/>
  <c r="J18" i="19"/>
  <c r="J17" i="19"/>
  <c r="J16" i="19"/>
  <c r="J15" i="19"/>
  <c r="J14" i="19"/>
  <c r="J13" i="19"/>
  <c r="J12" i="19"/>
  <c r="J11" i="19"/>
  <c r="J10" i="19"/>
  <c r="J9" i="19"/>
  <c r="J8" i="19"/>
  <c r="J7" i="19"/>
  <c r="J6" i="19"/>
  <c r="J5" i="19"/>
  <c r="J43" i="19" s="1"/>
</calcChain>
</file>

<file path=xl/sharedStrings.xml><?xml version="1.0" encoding="utf-8"?>
<sst xmlns="http://schemas.openxmlformats.org/spreadsheetml/2006/main" count="319" uniqueCount="128">
  <si>
    <t>nie dotyczy</t>
  </si>
  <si>
    <t>Lp.</t>
  </si>
  <si>
    <t>Instytucja Organizująca Konkurs/ Instytucja prowadząca nabór</t>
  </si>
  <si>
    <t>Numer RPMA</t>
  </si>
  <si>
    <t>Tytuł projektu</t>
  </si>
  <si>
    <t>Nazwa wnioskodawcy</t>
  </si>
  <si>
    <t>Wartość projektu ogółem</t>
  </si>
  <si>
    <t xml:space="preserve">Wydatki kwalifikowane </t>
  </si>
  <si>
    <t>Wnioskowane dofinansowanie ogółem (UE+BP)</t>
  </si>
  <si>
    <t>Wnioskowane dofinansowanie (UE)</t>
  </si>
  <si>
    <t>Wnioskowane dofinansowanie (BP)</t>
  </si>
  <si>
    <t>Liczba punktów uzyskana przez projekt</t>
  </si>
  <si>
    <t>Procent maksymalnej liczby punktów możliwych do zdobycia*</t>
  </si>
  <si>
    <t>Kategoria interwencji</t>
  </si>
  <si>
    <t>Komentarz**</t>
  </si>
  <si>
    <t>Mazowiecka Jednostka Wdrażania Programów Unijnych</t>
  </si>
  <si>
    <t>RPMA.10.01.01-14-j567/23</t>
  </si>
  <si>
    <t>Nowe możliwości dla uczniów szkół podstawowych w gminie Nadarzyn</t>
  </si>
  <si>
    <t>Gmina Nadarzyn</t>
  </si>
  <si>
    <t>n/d</t>
  </si>
  <si>
    <t>RPMA.10.01.01-14-j578/23</t>
  </si>
  <si>
    <t>SZKOŁA Z DUCHEM CZASU – II EDYCJA</t>
  </si>
  <si>
    <t>POWIAT WĘGROWSKI</t>
  </si>
  <si>
    <t>RPMA.10.01.01-14-j574/23</t>
  </si>
  <si>
    <t>Wyrównywanie szans edukacyjnych w Gminie Baranów</t>
  </si>
  <si>
    <t>Fundacja Centrum Rozwoju Społecznego i Obywatelskiego</t>
  </si>
  <si>
    <t>RPMA.10.01.01-14-j572/23</t>
  </si>
  <si>
    <t>Wyrównywanie szansę edukacyjnych w Milanówku</t>
  </si>
  <si>
    <t>RPMA.10.01.01-14-j592/23</t>
  </si>
  <si>
    <t xml:space="preserve">OSTRO Z WIEDZĄ 2 - wsparcie uczniów w rozwijaniu kompetencji kluczowych i umiejętności uniwersalnych z 7 szkół gminy wiejskiej Ostrów Mazowiecka </t>
  </si>
  <si>
    <t>Gmina Ostrów Mazowiecka</t>
  </si>
  <si>
    <t>RPMA.10.01.01-14-j531/23</t>
  </si>
  <si>
    <t>Ciechanów miastem nowoczesnej edukacji-III edycja</t>
  </si>
  <si>
    <t xml:space="preserve">Gmina Miejska Ciechanów </t>
  </si>
  <si>
    <t>RPMA.10.01.01-14-j502/23</t>
  </si>
  <si>
    <t>Rozwój kompetencji i umiejętności uczniów szkół w Gminie Glinojeck</t>
  </si>
  <si>
    <t>Gmina Glinojeck</t>
  </si>
  <si>
    <t>RPMA.10.01.01-14-j577/23</t>
  </si>
  <si>
    <t>Rozwój kompetencji kluczowych szansą na lepszą przyszłość</t>
  </si>
  <si>
    <t>Samorząd Województwa Mazowieckiego - Urząd Marszałkowski Województwa Mazowieckiego w Warszawie - Departament Edukacji Publicznej i Sportu / Zespół Placówek w Gołotczyźnie</t>
  </si>
  <si>
    <t>RPMA.10.01.01-14-j573/23</t>
  </si>
  <si>
    <t>Klucz do wiedzy. Wsparcie uczniów i nauczycieli placówek oświatowych w Sannikach.</t>
  </si>
  <si>
    <t>Miasto i Gmina Sanniki</t>
  </si>
  <si>
    <t>RPMA.10.01.01-14-j581/23</t>
  </si>
  <si>
    <t>Most do przyszłości! Wsparcie uczniów i nauczycieli IV Liceum Ogólnokształcącego w Piasecznie oraz Zespołu Szkół Specjalnych w Pęcherach</t>
  </si>
  <si>
    <t>Grupa Szkoleniowo Doradcza Europlus sp. z o. o.</t>
  </si>
  <si>
    <t>RPMA.10.01.01-14-j588/23</t>
  </si>
  <si>
    <t xml:space="preserve">Kompetentne i kreatywne dzieciaki w Gminie Halinów. Wsparcie uczniów i nauczycieli Szkoły Podstawowej w Halinowie i Okuniewie
</t>
  </si>
  <si>
    <t>Gmina Halinów</t>
  </si>
  <si>
    <t>RPMA.10.01.01-14-j571/23</t>
  </si>
  <si>
    <t xml:space="preserve">Gmina Radzanowo wspiera szkolne dzieci wyjątkowo </t>
  </si>
  <si>
    <t>Gmina Radzanowo</t>
  </si>
  <si>
    <t>RPMA.10.01.01-14-j590/23</t>
  </si>
  <si>
    <t xml:space="preserve">Kompetentne i kreatywne dzieciaki w Gminie Halinów. Wsparcie uczniów i nauczycieli Szkoły Podstawowej w Brzezinach, Chobocie i Cisiu
</t>
  </si>
  <si>
    <t>RPMA.10.01.01-14-j525/23</t>
  </si>
  <si>
    <t>Skrzydła kariery</t>
  </si>
  <si>
    <t>Unia Producentów i Pracodawców Przemysłu Mięsnego</t>
  </si>
  <si>
    <t>Suma:</t>
  </si>
  <si>
    <t>RPMA.10.01.01-14-j527/23</t>
  </si>
  <si>
    <t>Mobilna edukacja kluczem do przyszłości</t>
  </si>
  <si>
    <t>RPMA.10.01.01-14-j550/23</t>
  </si>
  <si>
    <t>Towarzystwo Opieki nad Ociemniałymi Stowarzyszenie</t>
  </si>
  <si>
    <t>Poza horyzont! Wsparcie uczniów niewidomych i niedowidzących Szkoły Podstawowej i Liceum Ogólnokształcącego w Laskach</t>
  </si>
  <si>
    <t>RPMA.10.01.01-14-j564/23</t>
  </si>
  <si>
    <t>Gmina Czernice Borowe</t>
  </si>
  <si>
    <t>Wsparcie kształcenia i rozwoju dzieci i młodzieży w gminie Czernice Borowe</t>
  </si>
  <si>
    <t>RPMA.10.01.01-14-j524/23</t>
  </si>
  <si>
    <t>Gmina Mińsk Mazowiecki</t>
  </si>
  <si>
    <t>"Budowanie fundamentów przyszłego sukcesu uczniów z Gminy Mińsk Mazowiecki"</t>
  </si>
  <si>
    <t>RPMA.10.01.01-14-j485/23</t>
  </si>
  <si>
    <t>Gmina - Miasto Płock</t>
  </si>
  <si>
    <t>Młodzi, zdolni z pasją.</t>
  </si>
  <si>
    <t>RPMA.10.01.01-14-j432/23</t>
  </si>
  <si>
    <t>Stowarzyszenie Edukacja i Nauka</t>
  </si>
  <si>
    <t>Dobry start w przyszłość II</t>
  </si>
  <si>
    <t>RPMA.10.01.01-14-j593/23</t>
  </si>
  <si>
    <t>Miasto Maków Mazowiecki</t>
  </si>
  <si>
    <t>Unikatowa szkoła kompetencji</t>
  </si>
  <si>
    <t>RPMA.10.01.01-14-j465/23</t>
  </si>
  <si>
    <t>Akademia Kultury Informacyjnej Sp. z o.o.</t>
  </si>
  <si>
    <t>Akademia kompetencji dla młodzieży 3.0</t>
  </si>
  <si>
    <t>RPMA.10.01.01-14-j526/23</t>
  </si>
  <si>
    <t>Kształcenie i rozwój dzieci i młodzieży 2.0</t>
  </si>
  <si>
    <t>RPMA.10.01.01-14-j549/23</t>
  </si>
  <si>
    <t xml:space="preserve">Kompetencje kluczowe LO w Zespole Szkół im. Żołnierzy Armii Krajowej w Makowie Mazowieckim </t>
  </si>
  <si>
    <t>RPMA.10.01.01-14-j585/23</t>
  </si>
  <si>
    <t>Gmina Miasta Radomia</t>
  </si>
  <si>
    <t>"Kompetentni radomianie to szkoły wyzwanie"</t>
  </si>
  <si>
    <t>RPMA.10.01.01-14-j575/23</t>
  </si>
  <si>
    <t>Gmina Izabelin</t>
  </si>
  <si>
    <t>Wiem, rozumiem, działam! Wsparcie uczniów i nauczycieli Szkoły Podstawowej w Izabelinie</t>
  </si>
  <si>
    <t>RPMA.10.01.01-14-j565/23</t>
  </si>
  <si>
    <t>Gmina Żabia Wola</t>
  </si>
  <si>
    <t>Mistrzowie kompetencji w Gminie Żabia Wola</t>
  </si>
  <si>
    <t>RPMA.10.01.01-14-j580/23</t>
  </si>
  <si>
    <t>"Uczniów wspieramy - kompetencje rozwijamy"</t>
  </si>
  <si>
    <t>RPMA.10.01.01-14-j555/23</t>
  </si>
  <si>
    <t>Fundacja Rozwoju Edukacji Małego Inżyniera</t>
  </si>
  <si>
    <t>Kompetencje na start!</t>
  </si>
  <si>
    <t>RPMA.10.01.01-14-j556/23</t>
  </si>
  <si>
    <t>Rozwój kompetencji i umiejętności gwarancją Twojej przyszłości!</t>
  </si>
  <si>
    <t>RPMA.10.01.01-14-j554/23</t>
  </si>
  <si>
    <t>Miasto Stołeczne Warszawa - Dzielnica Białołęka m.st. Warszawy</t>
  </si>
  <si>
    <t>Białołęka stawia na kompetencje</t>
  </si>
  <si>
    <t>RPMA.10.01.01-14-j558/23</t>
  </si>
  <si>
    <t>Mały Inżynier Ewa Bednarek</t>
  </si>
  <si>
    <t>Edukacja dla rozwoju w Gminie Stare Babice</t>
  </si>
  <si>
    <t>RPMA.10.01.01-14-j553/23</t>
  </si>
  <si>
    <t>Zostań Mistrzem Kompetencji</t>
  </si>
  <si>
    <t>RPMA.10.01.01-14-j552/23</t>
  </si>
  <si>
    <t>Nowoczesna edukacja w białołęckich szkołach</t>
  </si>
  <si>
    <t>RPMA.10.01.01-14-j568/23</t>
  </si>
  <si>
    <t>"Leute Zentrum" Łukasz Stelmach</t>
  </si>
  <si>
    <t>Kompetencje kluczowe, mocną stroną uczniów SSR-LO nr 2 w Sochaczewie</t>
  </si>
  <si>
    <t>RPMA.10.01.01-14-j591/23</t>
  </si>
  <si>
    <t>Gmina Jakubów</t>
  </si>
  <si>
    <t>W Jakubowie czyli w Europie - kompleksowy rozwój edukacji w Gminie Jakubów</t>
  </si>
  <si>
    <t>RPMA.10.01.01-14-j533/23</t>
  </si>
  <si>
    <t>Miasto stołeczne Warszawa</t>
  </si>
  <si>
    <t>Edukacja dla przyszłości - rozwój kompetencji kluczowych uczniów i uczennic</t>
  </si>
  <si>
    <t>RPMA.10.01.01-14-j537/23</t>
  </si>
  <si>
    <t>Włącz mnie - rozwój edukacyjny i społeczny uczniów i uczennic</t>
  </si>
  <si>
    <t xml:space="preserve">* nie dotyczy EFS </t>
  </si>
  <si>
    <t>** uzupełnić jedynie w przypadku wniosków po procedurze odwoławczej, w przypadku braku możliwości podpisania umowy o dofinansowanie, w przypadku kiedy projekt skierowany jest do dofinansowania po zwiększeniu alokacji na konkurs oraz umów anulowanych</t>
  </si>
  <si>
    <t>*** poniżej progu punktowego zamieszczane są projekty, które uzyskały wymagane minimum punktowe, jednak ze względu na ostateczną kwotę alokacji nie mogą zostać skierowane do dofinansowania</t>
  </si>
  <si>
    <t>Lista projektów wybranych do dofinansowania w trybie konkursowym dla Regionalnego Programu Operacyjnego Województwa Mazowieckiego na lata 2014-2020 w ramach konkursu zamkniętego nr RPMA.10.01.01-IP.01-14-105/23 dla Osi Priorytetowej X Edukacja dla rozwoju regionu, Działania 10.1 Kształcenie i rozwój dzieci i młodzieży, Poddziałania 10.1.1 Edukacja ogólna</t>
  </si>
  <si>
    <t xml:space="preserve">Załącznik do uchwały nr ………. Zarządu Województwa Mazowieckiego z dnia …………..  </t>
  </si>
  <si>
    <t>Projekt skierowany do dofinansowania po zwiększeniu alokcji na konkurs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</si>
</sst>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;\-0\ "/>
    <numFmt numFmtId="165" formatCode="#,##0.00_ ;\-#,##0.00\ "/>
  </numFmts>
  <fonts count="1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7">
    <xf numFmtId="0" fontId="0" fillId="0" borderId="0" xfId="0"/>
    <xf numFmtId="0" fontId="7" fillId="0" borderId="0" xfId="0" applyFont="1"/>
    <xf numFmtId="2" fontId="7" fillId="0" borderId="0" xfId="0" applyNumberFormat="1" applyFont="1"/>
    <xf numFmtId="2" fontId="0" fillId="0" borderId="0" xfId="0" applyNumberFormat="1"/>
    <xf numFmtId="0" fontId="5" fillId="3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2" fontId="8" fillId="2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9" fontId="0" fillId="0" borderId="0" xfId="0" applyNumberFormat="1"/>
    <xf numFmtId="4" fontId="0" fillId="0" borderId="0" xfId="0" applyNumberFormat="1" applyAlignment="1">
      <alignment wrapText="1"/>
    </xf>
    <xf numFmtId="0" fontId="12" fillId="0" borderId="1" xfId="0" applyFont="1" applyBorder="1" applyAlignment="1">
      <alignment horizontal="center" vertical="center" wrapText="1" readingOrder="1"/>
    </xf>
    <xf numFmtId="2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4" fontId="12" fillId="4" borderId="2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3" fillId="4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 readingOrder="1"/>
    </xf>
    <xf numFmtId="0" fontId="16" fillId="0" borderId="5" xfId="0" applyFont="1" applyBorder="1" applyAlignment="1">
      <alignment horizontal="center" vertical="center" wrapText="1" readingOrder="1"/>
    </xf>
    <xf numFmtId="0" fontId="16" fillId="0" borderId="6" xfId="0" applyFont="1" applyBorder="1" applyAlignment="1">
      <alignment horizontal="center" vertical="center" wrapText="1" readingOrder="1"/>
    </xf>
    <xf numFmtId="0" fontId="16" fillId="5" borderId="4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left" vertical="top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123825</xdr:colOff>
      <xdr:row>1</xdr:row>
      <xdr:rowOff>152400</xdr:rowOff>
    </xdr:from>
    <xdr:to>
      <xdr:col>9</xdr:col>
      <xdr:colOff>169334</xdr:colOff>
      <xdr:row>1</xdr:row>
      <xdr:rowOff>1047750</xdr:rowOff>
    </xdr:to>
    <xdr:pic>
      <xdr:nvPicPr>
        <xdr:cNvPr id="2" name="Obraz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923925"/>
          <a:ext cx="9008534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9"/>
  <sheetViews>
    <sheetView tabSelected="1" topLeftCell="A32" zoomScale="90" zoomScaleNormal="90" zoomScaleSheetLayoutView="90" workbookViewId="0">
      <selection activeCell="E45" sqref="E45"/>
    </sheetView>
  </sheetViews>
  <sheetFormatPr defaultRowHeight="14.25"/>
  <cols>
    <col min="1" max="1" width="4" customWidth="1"/>
    <col min="2" max="2" width="17.25" customWidth="1"/>
    <col min="3" max="3" width="23.25" customWidth="1"/>
    <col min="4" max="4" width="31.375" customWidth="1"/>
    <col min="5" max="5" width="20.375" customWidth="1"/>
    <col min="6" max="6" width="18.375" customWidth="1"/>
    <col min="7" max="7" width="13.875" customWidth="1"/>
    <col min="8" max="8" width="18.875" customWidth="1"/>
    <col min="9" max="9" width="14.75" customWidth="1"/>
    <col min="10" max="10" width="15.125" customWidth="1"/>
    <col min="11" max="11" width="15.375" customWidth="1"/>
    <col min="12" max="12" width="13" customWidth="1"/>
    <col min="13" max="13" width="11.25" customWidth="1"/>
    <col min="14" max="14" width="13.625" customWidth="1"/>
    <col min="15" max="15" width="9" customWidth="1"/>
    <col min="16" max="16" width="15.375" customWidth="1"/>
  </cols>
  <sheetData>
    <row r="1" spans="1:16" ht="60.75" customHeight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2" t="s">
        <v>0</v>
      </c>
      <c r="K1" s="1" t="s">
        <v>0</v>
      </c>
      <c r="L1" s="27" t="s">
        <v>126</v>
      </c>
      <c r="M1" s="27"/>
      <c r="N1" s="27"/>
    </row>
    <row r="2" spans="1:16" ht="84" customHeight="1">
      <c r="A2" s="1" t="s">
        <v>0</v>
      </c>
      <c r="B2" s="1" t="s">
        <v>0</v>
      </c>
      <c r="C2" s="1" t="s">
        <v>0</v>
      </c>
      <c r="D2" s="1" t="s">
        <v>0</v>
      </c>
      <c r="J2" s="3"/>
      <c r="K2" s="1" t="s">
        <v>0</v>
      </c>
      <c r="L2" s="1" t="s">
        <v>0</v>
      </c>
      <c r="M2" s="1" t="s">
        <v>0</v>
      </c>
      <c r="N2" s="1" t="s">
        <v>0</v>
      </c>
    </row>
    <row r="3" spans="1:16" ht="76.5" customHeight="1">
      <c r="A3" s="28" t="s">
        <v>125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6" ht="106.5" customHeight="1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5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10"/>
    </row>
    <row r="5" spans="1:16" ht="106.5" customHeight="1">
      <c r="A5" s="15">
        <v>1</v>
      </c>
      <c r="B5" s="12" t="s">
        <v>15</v>
      </c>
      <c r="C5" s="20" t="s">
        <v>16</v>
      </c>
      <c r="D5" s="21" t="s">
        <v>17</v>
      </c>
      <c r="E5" s="21" t="s">
        <v>18</v>
      </c>
      <c r="F5" s="22">
        <v>515261.09</v>
      </c>
      <c r="G5" s="22">
        <v>515261.09</v>
      </c>
      <c r="H5" s="22">
        <v>463261.09</v>
      </c>
      <c r="I5" s="23">
        <v>412208.87</v>
      </c>
      <c r="J5" s="24">
        <f>H5-I5</f>
        <v>51052.22000000003</v>
      </c>
      <c r="K5" s="19">
        <v>115.5</v>
      </c>
      <c r="L5" s="13" t="s">
        <v>19</v>
      </c>
      <c r="M5" s="14">
        <v>115</v>
      </c>
      <c r="N5" s="16" t="s">
        <v>0</v>
      </c>
      <c r="O5" s="10"/>
    </row>
    <row r="6" spans="1:16" ht="106.5" customHeight="1">
      <c r="A6" s="15">
        <v>2</v>
      </c>
      <c r="B6" s="12" t="s">
        <v>15</v>
      </c>
      <c r="C6" s="20" t="s">
        <v>20</v>
      </c>
      <c r="D6" s="21" t="s">
        <v>21</v>
      </c>
      <c r="E6" s="21" t="s">
        <v>22</v>
      </c>
      <c r="F6" s="22">
        <v>226310.25</v>
      </c>
      <c r="G6" s="22">
        <v>226310.25</v>
      </c>
      <c r="H6" s="22">
        <v>203679.22</v>
      </c>
      <c r="I6" s="23">
        <v>181048.2</v>
      </c>
      <c r="J6" s="24">
        <f t="shared" ref="J6:J42" si="0">H6-I6</f>
        <v>22631.01999999999</v>
      </c>
      <c r="K6" s="19">
        <v>114</v>
      </c>
      <c r="L6" s="13" t="s">
        <v>19</v>
      </c>
      <c r="M6" s="14">
        <v>115</v>
      </c>
      <c r="N6" s="16" t="s">
        <v>0</v>
      </c>
      <c r="O6" s="10"/>
    </row>
    <row r="7" spans="1:16" ht="106.5" customHeight="1">
      <c r="A7" s="15">
        <v>3</v>
      </c>
      <c r="B7" s="12" t="s">
        <v>15</v>
      </c>
      <c r="C7" s="20" t="s">
        <v>23</v>
      </c>
      <c r="D7" s="21" t="s">
        <v>24</v>
      </c>
      <c r="E7" s="21" t="s">
        <v>25</v>
      </c>
      <c r="F7" s="22">
        <v>519595</v>
      </c>
      <c r="G7" s="22">
        <v>519595</v>
      </c>
      <c r="H7" s="22">
        <v>466899</v>
      </c>
      <c r="I7" s="23">
        <v>415676</v>
      </c>
      <c r="J7" s="24">
        <f t="shared" si="0"/>
        <v>51223</v>
      </c>
      <c r="K7" s="19">
        <v>111</v>
      </c>
      <c r="L7" s="13" t="s">
        <v>19</v>
      </c>
      <c r="M7" s="14">
        <v>115</v>
      </c>
      <c r="N7" s="16" t="s">
        <v>0</v>
      </c>
      <c r="O7" s="10"/>
    </row>
    <row r="8" spans="1:16" ht="106.5" customHeight="1">
      <c r="A8" s="15">
        <v>4</v>
      </c>
      <c r="B8" s="12" t="s">
        <v>15</v>
      </c>
      <c r="C8" s="20" t="s">
        <v>26</v>
      </c>
      <c r="D8" s="21" t="s">
        <v>27</v>
      </c>
      <c r="E8" s="21" t="s">
        <v>25</v>
      </c>
      <c r="F8" s="22">
        <v>520067.25</v>
      </c>
      <c r="G8" s="22">
        <v>520067.25</v>
      </c>
      <c r="H8" s="22">
        <v>468060.25</v>
      </c>
      <c r="I8" s="23">
        <v>416053.8</v>
      </c>
      <c r="J8" s="24">
        <f t="shared" si="0"/>
        <v>52006.450000000012</v>
      </c>
      <c r="K8" s="19">
        <v>109.5</v>
      </c>
      <c r="L8" s="13" t="s">
        <v>19</v>
      </c>
      <c r="M8" s="14">
        <v>115</v>
      </c>
      <c r="N8" s="16" t="s">
        <v>0</v>
      </c>
      <c r="O8" s="10"/>
    </row>
    <row r="9" spans="1:16" ht="106.5" customHeight="1">
      <c r="A9" s="15">
        <v>5</v>
      </c>
      <c r="B9" s="12" t="s">
        <v>15</v>
      </c>
      <c r="C9" s="20" t="s">
        <v>28</v>
      </c>
      <c r="D9" s="21" t="s">
        <v>29</v>
      </c>
      <c r="E9" s="21" t="s">
        <v>30</v>
      </c>
      <c r="F9" s="22">
        <v>519972.13</v>
      </c>
      <c r="G9" s="22">
        <v>519972.13</v>
      </c>
      <c r="H9" s="22">
        <v>467082.13</v>
      </c>
      <c r="I9" s="23">
        <v>415977.7</v>
      </c>
      <c r="J9" s="24">
        <f t="shared" si="0"/>
        <v>51104.429999999993</v>
      </c>
      <c r="K9" s="19">
        <v>107.5</v>
      </c>
      <c r="L9" s="13" t="s">
        <v>19</v>
      </c>
      <c r="M9" s="14">
        <v>115</v>
      </c>
      <c r="N9" s="16" t="s">
        <v>0</v>
      </c>
      <c r="O9" s="10"/>
    </row>
    <row r="10" spans="1:16" ht="106.5" customHeight="1">
      <c r="A10" s="15">
        <v>6</v>
      </c>
      <c r="B10" s="12" t="s">
        <v>15</v>
      </c>
      <c r="C10" s="20" t="s">
        <v>31</v>
      </c>
      <c r="D10" s="21" t="s">
        <v>32</v>
      </c>
      <c r="E10" s="21" t="s">
        <v>33</v>
      </c>
      <c r="F10" s="22">
        <v>504030.87</v>
      </c>
      <c r="G10" s="22">
        <v>504030.87</v>
      </c>
      <c r="H10" s="22">
        <v>452862.87</v>
      </c>
      <c r="I10" s="23">
        <v>403224.7</v>
      </c>
      <c r="J10" s="24">
        <f t="shared" si="0"/>
        <v>49638.169999999984</v>
      </c>
      <c r="K10" s="19">
        <v>103.5</v>
      </c>
      <c r="L10" s="13" t="s">
        <v>19</v>
      </c>
      <c r="M10" s="14">
        <v>115</v>
      </c>
      <c r="N10" s="16" t="s">
        <v>0</v>
      </c>
      <c r="O10" s="10"/>
    </row>
    <row r="11" spans="1:16" ht="106.5" customHeight="1">
      <c r="A11" s="15">
        <v>7</v>
      </c>
      <c r="B11" s="12" t="s">
        <v>15</v>
      </c>
      <c r="C11" s="20" t="s">
        <v>34</v>
      </c>
      <c r="D11" s="21" t="s">
        <v>35</v>
      </c>
      <c r="E11" s="21" t="s">
        <v>36</v>
      </c>
      <c r="F11" s="22">
        <v>519997.15</v>
      </c>
      <c r="G11" s="22">
        <v>519997.15</v>
      </c>
      <c r="H11" s="22">
        <v>467833.15</v>
      </c>
      <c r="I11" s="23">
        <v>415997.72</v>
      </c>
      <c r="J11" s="24">
        <f t="shared" si="0"/>
        <v>51835.430000000051</v>
      </c>
      <c r="K11" s="19">
        <v>102.5</v>
      </c>
      <c r="L11" s="13" t="s">
        <v>19</v>
      </c>
      <c r="M11" s="14">
        <v>115</v>
      </c>
      <c r="N11" s="16" t="s">
        <v>0</v>
      </c>
      <c r="O11" s="10"/>
    </row>
    <row r="12" spans="1:16" ht="106.5" customHeight="1">
      <c r="A12" s="15">
        <v>8</v>
      </c>
      <c r="B12" s="12" t="s">
        <v>15</v>
      </c>
      <c r="C12" s="20" t="s">
        <v>37</v>
      </c>
      <c r="D12" s="21" t="s">
        <v>38</v>
      </c>
      <c r="E12" s="21" t="s">
        <v>39</v>
      </c>
      <c r="F12" s="22">
        <v>176182.5</v>
      </c>
      <c r="G12" s="22">
        <v>176182.5</v>
      </c>
      <c r="H12" s="22">
        <v>157814.5</v>
      </c>
      <c r="I12" s="23">
        <v>140946</v>
      </c>
      <c r="J12" s="24">
        <f t="shared" si="0"/>
        <v>16868.5</v>
      </c>
      <c r="K12" s="19">
        <v>102</v>
      </c>
      <c r="L12" s="13" t="s">
        <v>19</v>
      </c>
      <c r="M12" s="14">
        <v>115</v>
      </c>
      <c r="N12" s="16" t="s">
        <v>0</v>
      </c>
      <c r="O12" s="10"/>
    </row>
    <row r="13" spans="1:16" ht="106.5" customHeight="1">
      <c r="A13" s="15">
        <v>9</v>
      </c>
      <c r="B13" s="12" t="s">
        <v>15</v>
      </c>
      <c r="C13" s="20" t="s">
        <v>43</v>
      </c>
      <c r="D13" s="21" t="s">
        <v>44</v>
      </c>
      <c r="E13" s="21" t="s">
        <v>45</v>
      </c>
      <c r="F13" s="22">
        <v>300891.8</v>
      </c>
      <c r="G13" s="22">
        <v>300891.8</v>
      </c>
      <c r="H13" s="22">
        <v>270651.8</v>
      </c>
      <c r="I13" s="23">
        <v>240713.44</v>
      </c>
      <c r="J13" s="24">
        <f>H13-I13</f>
        <v>29938.359999999986</v>
      </c>
      <c r="K13" s="19">
        <v>101</v>
      </c>
      <c r="L13" s="13" t="s">
        <v>19</v>
      </c>
      <c r="M13" s="14">
        <v>115</v>
      </c>
      <c r="N13" s="16" t="s">
        <v>0</v>
      </c>
      <c r="O13" s="10"/>
    </row>
    <row r="14" spans="1:16" ht="106.5" customHeight="1">
      <c r="A14" s="15">
        <v>10</v>
      </c>
      <c r="B14" s="12" t="s">
        <v>15</v>
      </c>
      <c r="C14" s="20" t="s">
        <v>40</v>
      </c>
      <c r="D14" s="21" t="s">
        <v>41</v>
      </c>
      <c r="E14" s="21" t="s">
        <v>42</v>
      </c>
      <c r="F14" s="22">
        <v>518314.31</v>
      </c>
      <c r="G14" s="22">
        <v>518314.31</v>
      </c>
      <c r="H14" s="22">
        <v>466070.31</v>
      </c>
      <c r="I14" s="23">
        <v>414651.45</v>
      </c>
      <c r="J14" s="24">
        <f>H14-I14</f>
        <v>51418.859999999986</v>
      </c>
      <c r="K14" s="19">
        <v>101</v>
      </c>
      <c r="L14" s="13" t="s">
        <v>19</v>
      </c>
      <c r="M14" s="14">
        <v>115</v>
      </c>
      <c r="N14" s="16" t="s">
        <v>0</v>
      </c>
      <c r="O14" s="10"/>
    </row>
    <row r="15" spans="1:16" ht="106.5" customHeight="1">
      <c r="A15" s="15">
        <v>11</v>
      </c>
      <c r="B15" s="12" t="s">
        <v>15</v>
      </c>
      <c r="C15" s="20" t="s">
        <v>46</v>
      </c>
      <c r="D15" s="21" t="s">
        <v>47</v>
      </c>
      <c r="E15" s="21" t="s">
        <v>48</v>
      </c>
      <c r="F15" s="22">
        <v>482778.34</v>
      </c>
      <c r="G15" s="22">
        <v>482778.34</v>
      </c>
      <c r="H15" s="22">
        <v>434298.34</v>
      </c>
      <c r="I15" s="23">
        <v>386222.67</v>
      </c>
      <c r="J15" s="24">
        <f t="shared" si="0"/>
        <v>48075.670000000042</v>
      </c>
      <c r="K15" s="19">
        <v>100.5</v>
      </c>
      <c r="L15" s="13" t="s">
        <v>19</v>
      </c>
      <c r="M15" s="14">
        <v>115</v>
      </c>
      <c r="N15" s="16" t="s">
        <v>0</v>
      </c>
      <c r="O15" s="10"/>
    </row>
    <row r="16" spans="1:16" ht="106.5" customHeight="1">
      <c r="A16" s="15">
        <v>12</v>
      </c>
      <c r="B16" s="12" t="s">
        <v>15</v>
      </c>
      <c r="C16" s="20" t="s">
        <v>52</v>
      </c>
      <c r="D16" s="21" t="s">
        <v>53</v>
      </c>
      <c r="E16" s="21" t="s">
        <v>48</v>
      </c>
      <c r="F16" s="22">
        <v>470609.73</v>
      </c>
      <c r="G16" s="22">
        <v>470609.73</v>
      </c>
      <c r="H16" s="22">
        <v>423544.73</v>
      </c>
      <c r="I16" s="23">
        <v>376487.78</v>
      </c>
      <c r="J16" s="24">
        <f t="shared" si="0"/>
        <v>47056.949999999953</v>
      </c>
      <c r="K16" s="19">
        <v>100</v>
      </c>
      <c r="L16" s="13" t="s">
        <v>19</v>
      </c>
      <c r="M16" s="14">
        <v>115</v>
      </c>
      <c r="N16" s="16" t="s">
        <v>0</v>
      </c>
      <c r="P16" s="11"/>
    </row>
    <row r="17" spans="1:16" ht="106.5" customHeight="1">
      <c r="A17" s="15">
        <v>13</v>
      </c>
      <c r="B17" s="12" t="s">
        <v>15</v>
      </c>
      <c r="C17" s="20" t="s">
        <v>49</v>
      </c>
      <c r="D17" s="21" t="s">
        <v>50</v>
      </c>
      <c r="E17" s="21" t="s">
        <v>51</v>
      </c>
      <c r="F17" s="22">
        <v>318782.5</v>
      </c>
      <c r="G17" s="22">
        <v>318782.5</v>
      </c>
      <c r="H17" s="22">
        <v>282782.5</v>
      </c>
      <c r="I17" s="23">
        <v>255026</v>
      </c>
      <c r="J17" s="24">
        <f t="shared" si="0"/>
        <v>27756.5</v>
      </c>
      <c r="K17" s="19">
        <v>100</v>
      </c>
      <c r="L17" s="13" t="s">
        <v>19</v>
      </c>
      <c r="M17" s="14">
        <v>115</v>
      </c>
      <c r="N17" s="16" t="s">
        <v>0</v>
      </c>
      <c r="P17" s="11"/>
    </row>
    <row r="18" spans="1:16" ht="106.5" customHeight="1">
      <c r="A18" s="15">
        <v>14</v>
      </c>
      <c r="B18" s="12" t="s">
        <v>15</v>
      </c>
      <c r="C18" s="20" t="s">
        <v>54</v>
      </c>
      <c r="D18" s="21" t="s">
        <v>55</v>
      </c>
      <c r="E18" s="21" t="s">
        <v>56</v>
      </c>
      <c r="F18" s="22">
        <v>457260</v>
      </c>
      <c r="G18" s="22">
        <v>457260</v>
      </c>
      <c r="H18" s="22">
        <v>411490</v>
      </c>
      <c r="I18" s="23">
        <v>365808</v>
      </c>
      <c r="J18" s="24">
        <f t="shared" si="0"/>
        <v>45682</v>
      </c>
      <c r="K18" s="19">
        <v>99.5</v>
      </c>
      <c r="L18" s="13" t="s">
        <v>19</v>
      </c>
      <c r="M18" s="14">
        <v>115</v>
      </c>
      <c r="N18" s="15" t="s">
        <v>127</v>
      </c>
      <c r="P18" s="11"/>
    </row>
    <row r="19" spans="1:16" ht="106.5" customHeight="1">
      <c r="A19" s="12">
        <v>15</v>
      </c>
      <c r="B19" s="12" t="s">
        <v>15</v>
      </c>
      <c r="C19" s="20" t="s">
        <v>58</v>
      </c>
      <c r="D19" s="21" t="s">
        <v>59</v>
      </c>
      <c r="E19" s="21" t="s">
        <v>56</v>
      </c>
      <c r="F19" s="22">
        <v>489030</v>
      </c>
      <c r="G19" s="22">
        <v>489030</v>
      </c>
      <c r="H19" s="22">
        <v>440126</v>
      </c>
      <c r="I19" s="23">
        <v>391224</v>
      </c>
      <c r="J19" s="24">
        <f t="shared" si="0"/>
        <v>48902</v>
      </c>
      <c r="K19" s="19">
        <v>99</v>
      </c>
      <c r="L19" s="13" t="s">
        <v>19</v>
      </c>
      <c r="M19" s="14">
        <v>115</v>
      </c>
      <c r="N19" s="15" t="s">
        <v>127</v>
      </c>
    </row>
    <row r="20" spans="1:16" ht="106.5" customHeight="1">
      <c r="A20" s="12">
        <v>16</v>
      </c>
      <c r="B20" s="12" t="s">
        <v>15</v>
      </c>
      <c r="C20" s="20" t="s">
        <v>63</v>
      </c>
      <c r="D20" s="21" t="s">
        <v>65</v>
      </c>
      <c r="E20" s="21" t="s">
        <v>64</v>
      </c>
      <c r="F20" s="22">
        <v>245809.4</v>
      </c>
      <c r="G20" s="22">
        <v>245809.4</v>
      </c>
      <c r="H20" s="22">
        <v>206721.08</v>
      </c>
      <c r="I20" s="23">
        <v>196647.52</v>
      </c>
      <c r="J20" s="24">
        <f t="shared" si="0"/>
        <v>10073.559999999998</v>
      </c>
      <c r="K20" s="19">
        <v>99</v>
      </c>
      <c r="L20" s="13" t="s">
        <v>19</v>
      </c>
      <c r="M20" s="14">
        <v>115</v>
      </c>
      <c r="N20" s="15" t="s">
        <v>127</v>
      </c>
    </row>
    <row r="21" spans="1:16" ht="106.5" customHeight="1">
      <c r="A21" s="12">
        <v>17</v>
      </c>
      <c r="B21" s="12" t="s">
        <v>15</v>
      </c>
      <c r="C21" s="20" t="s">
        <v>60</v>
      </c>
      <c r="D21" s="21" t="s">
        <v>62</v>
      </c>
      <c r="E21" s="21" t="s">
        <v>61</v>
      </c>
      <c r="F21" s="22">
        <v>318693.93</v>
      </c>
      <c r="G21" s="22">
        <v>318693.93</v>
      </c>
      <c r="H21" s="22">
        <v>283533.93</v>
      </c>
      <c r="I21" s="23">
        <v>254955.14</v>
      </c>
      <c r="J21" s="24">
        <f t="shared" si="0"/>
        <v>28578.789999999979</v>
      </c>
      <c r="K21" s="19">
        <v>99</v>
      </c>
      <c r="L21" s="13" t="s">
        <v>19</v>
      </c>
      <c r="M21" s="14">
        <v>115</v>
      </c>
      <c r="N21" s="15" t="s">
        <v>127</v>
      </c>
    </row>
    <row r="22" spans="1:16" ht="106.5" customHeight="1">
      <c r="A22" s="12">
        <v>18</v>
      </c>
      <c r="B22" s="12" t="s">
        <v>15</v>
      </c>
      <c r="C22" s="20" t="s">
        <v>66</v>
      </c>
      <c r="D22" s="21" t="s">
        <v>68</v>
      </c>
      <c r="E22" s="21" t="s">
        <v>67</v>
      </c>
      <c r="F22" s="22">
        <v>520003.75</v>
      </c>
      <c r="G22" s="22">
        <v>520003.75</v>
      </c>
      <c r="H22" s="22">
        <v>467203.75</v>
      </c>
      <c r="I22" s="23">
        <v>416003</v>
      </c>
      <c r="J22" s="24">
        <f t="shared" si="0"/>
        <v>51200.75</v>
      </c>
      <c r="K22" s="19">
        <v>98.5</v>
      </c>
      <c r="L22" s="13" t="s">
        <v>19</v>
      </c>
      <c r="M22" s="14">
        <v>115</v>
      </c>
      <c r="N22" s="15" t="s">
        <v>127</v>
      </c>
    </row>
    <row r="23" spans="1:16" ht="106.5" customHeight="1">
      <c r="A23" s="12">
        <v>19</v>
      </c>
      <c r="B23" s="12" t="s">
        <v>15</v>
      </c>
      <c r="C23" s="20" t="s">
        <v>69</v>
      </c>
      <c r="D23" s="21" t="s">
        <v>71</v>
      </c>
      <c r="E23" s="21" t="s">
        <v>70</v>
      </c>
      <c r="F23" s="22">
        <v>115500.69</v>
      </c>
      <c r="G23" s="22">
        <v>115500.69</v>
      </c>
      <c r="H23" s="22">
        <v>103020.69</v>
      </c>
      <c r="I23" s="23">
        <v>92400.55</v>
      </c>
      <c r="J23" s="24">
        <f t="shared" si="0"/>
        <v>10620.14</v>
      </c>
      <c r="K23" s="19">
        <v>97.5</v>
      </c>
      <c r="L23" s="13" t="s">
        <v>19</v>
      </c>
      <c r="M23" s="14">
        <v>115</v>
      </c>
      <c r="N23" s="15" t="s">
        <v>127</v>
      </c>
    </row>
    <row r="24" spans="1:16" ht="106.5" customHeight="1">
      <c r="A24" s="12">
        <v>20</v>
      </c>
      <c r="B24" s="12" t="s">
        <v>15</v>
      </c>
      <c r="C24" s="20" t="s">
        <v>75</v>
      </c>
      <c r="D24" s="21" t="s">
        <v>77</v>
      </c>
      <c r="E24" s="21" t="s">
        <v>76</v>
      </c>
      <c r="F24" s="22">
        <v>424516.78</v>
      </c>
      <c r="G24" s="22">
        <v>424516.78</v>
      </c>
      <c r="H24" s="22">
        <v>381732.78</v>
      </c>
      <c r="I24" s="23">
        <v>339613.42</v>
      </c>
      <c r="J24" s="24">
        <f t="shared" si="0"/>
        <v>42119.360000000044</v>
      </c>
      <c r="K24" s="19">
        <v>97</v>
      </c>
      <c r="L24" s="13" t="s">
        <v>19</v>
      </c>
      <c r="M24" s="14">
        <v>115</v>
      </c>
      <c r="N24" s="15" t="s">
        <v>127</v>
      </c>
    </row>
    <row r="25" spans="1:16" ht="106.5" customHeight="1">
      <c r="A25" s="12">
        <v>21</v>
      </c>
      <c r="B25" s="12" t="s">
        <v>15</v>
      </c>
      <c r="C25" s="20" t="s">
        <v>72</v>
      </c>
      <c r="D25" s="21" t="s">
        <v>74</v>
      </c>
      <c r="E25" s="21" t="s">
        <v>73</v>
      </c>
      <c r="F25" s="22">
        <v>128585</v>
      </c>
      <c r="G25" s="22">
        <v>128585</v>
      </c>
      <c r="H25" s="22">
        <v>113767</v>
      </c>
      <c r="I25" s="23">
        <v>102868</v>
      </c>
      <c r="J25" s="24">
        <f t="shared" si="0"/>
        <v>10899</v>
      </c>
      <c r="K25" s="19">
        <v>97</v>
      </c>
      <c r="L25" s="13" t="s">
        <v>19</v>
      </c>
      <c r="M25" s="14">
        <v>115</v>
      </c>
      <c r="N25" s="15" t="s">
        <v>127</v>
      </c>
    </row>
    <row r="26" spans="1:16" ht="106.5" customHeight="1">
      <c r="A26" s="12">
        <v>22</v>
      </c>
      <c r="B26" s="12" t="s">
        <v>15</v>
      </c>
      <c r="C26" s="20" t="s">
        <v>81</v>
      </c>
      <c r="D26" s="21" t="s">
        <v>82</v>
      </c>
      <c r="E26" s="21" t="s">
        <v>79</v>
      </c>
      <c r="F26" s="22">
        <v>519300</v>
      </c>
      <c r="G26" s="22">
        <v>519300</v>
      </c>
      <c r="H26" s="22">
        <v>467360</v>
      </c>
      <c r="I26" s="23">
        <v>415440</v>
      </c>
      <c r="J26" s="24">
        <f t="shared" si="0"/>
        <v>51920</v>
      </c>
      <c r="K26" s="19">
        <v>96.5</v>
      </c>
      <c r="L26" s="13" t="s">
        <v>19</v>
      </c>
      <c r="M26" s="14">
        <v>115</v>
      </c>
      <c r="N26" s="15" t="s">
        <v>127</v>
      </c>
    </row>
    <row r="27" spans="1:16" ht="106.5" customHeight="1">
      <c r="A27" s="12">
        <v>23</v>
      </c>
      <c r="B27" s="12" t="s">
        <v>15</v>
      </c>
      <c r="C27" s="20" t="s">
        <v>78</v>
      </c>
      <c r="D27" s="21" t="s">
        <v>80</v>
      </c>
      <c r="E27" s="21" t="s">
        <v>79</v>
      </c>
      <c r="F27" s="22">
        <v>519275</v>
      </c>
      <c r="G27" s="22">
        <v>519275</v>
      </c>
      <c r="H27" s="22">
        <v>466855</v>
      </c>
      <c r="I27" s="23">
        <v>415420</v>
      </c>
      <c r="J27" s="24">
        <f t="shared" si="0"/>
        <v>51435</v>
      </c>
      <c r="K27" s="19">
        <v>96.5</v>
      </c>
      <c r="L27" s="13" t="s">
        <v>19</v>
      </c>
      <c r="M27" s="14">
        <v>115</v>
      </c>
      <c r="N27" s="15" t="s">
        <v>127</v>
      </c>
    </row>
    <row r="28" spans="1:16" ht="106.5" customHeight="1">
      <c r="A28" s="12">
        <v>24</v>
      </c>
      <c r="B28" s="12" t="s">
        <v>15</v>
      </c>
      <c r="C28" s="20" t="s">
        <v>83</v>
      </c>
      <c r="D28" s="21" t="s">
        <v>84</v>
      </c>
      <c r="E28" s="21" t="s">
        <v>79</v>
      </c>
      <c r="F28" s="22">
        <v>324250</v>
      </c>
      <c r="G28" s="22">
        <v>324250</v>
      </c>
      <c r="H28" s="22">
        <v>290700</v>
      </c>
      <c r="I28" s="23">
        <v>259400</v>
      </c>
      <c r="J28" s="24">
        <f t="shared" si="0"/>
        <v>31300</v>
      </c>
      <c r="K28" s="19">
        <v>95.5</v>
      </c>
      <c r="L28" s="13" t="s">
        <v>19</v>
      </c>
      <c r="M28" s="14">
        <v>115</v>
      </c>
      <c r="N28" s="15" t="s">
        <v>127</v>
      </c>
    </row>
    <row r="29" spans="1:16" ht="106.5" customHeight="1">
      <c r="A29" s="12">
        <v>25</v>
      </c>
      <c r="B29" s="12" t="s">
        <v>15</v>
      </c>
      <c r="C29" s="20" t="s">
        <v>85</v>
      </c>
      <c r="D29" s="21" t="s">
        <v>87</v>
      </c>
      <c r="E29" s="21" t="s">
        <v>86</v>
      </c>
      <c r="F29" s="22">
        <v>386299.3</v>
      </c>
      <c r="G29" s="22">
        <v>386299.3</v>
      </c>
      <c r="H29" s="22">
        <v>347669.37</v>
      </c>
      <c r="I29" s="23">
        <v>309039.44</v>
      </c>
      <c r="J29" s="24">
        <f t="shared" si="0"/>
        <v>38629.929999999993</v>
      </c>
      <c r="K29" s="19">
        <v>95</v>
      </c>
      <c r="L29" s="13" t="s">
        <v>19</v>
      </c>
      <c r="M29" s="14">
        <v>115</v>
      </c>
      <c r="N29" s="15" t="s">
        <v>127</v>
      </c>
    </row>
    <row r="30" spans="1:16" ht="106.5" customHeight="1">
      <c r="A30" s="12">
        <v>26</v>
      </c>
      <c r="B30" s="12" t="s">
        <v>15</v>
      </c>
      <c r="C30" s="20" t="s">
        <v>88</v>
      </c>
      <c r="D30" s="21" t="s">
        <v>90</v>
      </c>
      <c r="E30" s="21" t="s">
        <v>89</v>
      </c>
      <c r="F30" s="22">
        <v>336510.75</v>
      </c>
      <c r="G30" s="22">
        <v>336510.75</v>
      </c>
      <c r="H30" s="22">
        <v>302730.75</v>
      </c>
      <c r="I30" s="23">
        <v>269208.59999999998</v>
      </c>
      <c r="J30" s="24">
        <f t="shared" si="0"/>
        <v>33522.150000000023</v>
      </c>
      <c r="K30" s="19">
        <v>94.5</v>
      </c>
      <c r="L30" s="13" t="s">
        <v>19</v>
      </c>
      <c r="M30" s="14">
        <v>115</v>
      </c>
      <c r="N30" s="15" t="s">
        <v>127</v>
      </c>
    </row>
    <row r="31" spans="1:16" ht="106.5" customHeight="1">
      <c r="A31" s="12">
        <v>27</v>
      </c>
      <c r="B31" s="12" t="s">
        <v>15</v>
      </c>
      <c r="C31" s="20" t="s">
        <v>94</v>
      </c>
      <c r="D31" s="21" t="s">
        <v>95</v>
      </c>
      <c r="E31" s="21" t="s">
        <v>86</v>
      </c>
      <c r="F31" s="22">
        <v>488104.5</v>
      </c>
      <c r="G31" s="22">
        <v>488104.5</v>
      </c>
      <c r="H31" s="22">
        <v>439293.5</v>
      </c>
      <c r="I31" s="23">
        <v>390483.6</v>
      </c>
      <c r="J31" s="24">
        <f t="shared" si="0"/>
        <v>48809.900000000023</v>
      </c>
      <c r="K31" s="19">
        <v>93.5</v>
      </c>
      <c r="L31" s="13" t="s">
        <v>19</v>
      </c>
      <c r="M31" s="14">
        <v>115</v>
      </c>
      <c r="N31" s="15" t="s">
        <v>127</v>
      </c>
    </row>
    <row r="32" spans="1:16" ht="106.5" customHeight="1">
      <c r="A32" s="12">
        <v>28</v>
      </c>
      <c r="B32" s="12" t="s">
        <v>15</v>
      </c>
      <c r="C32" s="20" t="s">
        <v>91</v>
      </c>
      <c r="D32" s="21" t="s">
        <v>93</v>
      </c>
      <c r="E32" s="21" t="s">
        <v>92</v>
      </c>
      <c r="F32" s="22">
        <v>519815.75</v>
      </c>
      <c r="G32" s="22">
        <v>519815.75</v>
      </c>
      <c r="H32" s="22">
        <v>467815.75</v>
      </c>
      <c r="I32" s="23">
        <v>415852.6</v>
      </c>
      <c r="J32" s="24">
        <f t="shared" si="0"/>
        <v>51963.150000000023</v>
      </c>
      <c r="K32" s="19">
        <v>93.5</v>
      </c>
      <c r="L32" s="13" t="s">
        <v>19</v>
      </c>
      <c r="M32" s="14">
        <v>115</v>
      </c>
      <c r="N32" s="15" t="s">
        <v>127</v>
      </c>
    </row>
    <row r="33" spans="1:14" ht="106.5" customHeight="1">
      <c r="A33" s="12">
        <v>29</v>
      </c>
      <c r="B33" s="12" t="s">
        <v>15</v>
      </c>
      <c r="C33" s="20" t="s">
        <v>96</v>
      </c>
      <c r="D33" s="21" t="s">
        <v>98</v>
      </c>
      <c r="E33" s="21" t="s">
        <v>97</v>
      </c>
      <c r="F33" s="22">
        <v>518099.38</v>
      </c>
      <c r="G33" s="22">
        <v>518099.38</v>
      </c>
      <c r="H33" s="22">
        <v>466099.38</v>
      </c>
      <c r="I33" s="23">
        <v>414479.5</v>
      </c>
      <c r="J33" s="24">
        <f t="shared" si="0"/>
        <v>51619.880000000005</v>
      </c>
      <c r="K33" s="19">
        <v>92.5</v>
      </c>
      <c r="L33" s="13" t="s">
        <v>19</v>
      </c>
      <c r="M33" s="14">
        <v>115</v>
      </c>
      <c r="N33" s="15" t="s">
        <v>127</v>
      </c>
    </row>
    <row r="34" spans="1:14" ht="106.5" customHeight="1">
      <c r="A34" s="12">
        <v>30</v>
      </c>
      <c r="B34" s="12" t="s">
        <v>15</v>
      </c>
      <c r="C34" s="20" t="s">
        <v>99</v>
      </c>
      <c r="D34" s="21" t="s">
        <v>100</v>
      </c>
      <c r="E34" s="21" t="s">
        <v>97</v>
      </c>
      <c r="F34" s="22">
        <v>519465.63</v>
      </c>
      <c r="G34" s="22">
        <v>519465.63</v>
      </c>
      <c r="H34" s="22">
        <v>467010.63</v>
      </c>
      <c r="I34" s="23">
        <v>415572.5</v>
      </c>
      <c r="J34" s="24">
        <f t="shared" si="0"/>
        <v>51438.130000000005</v>
      </c>
      <c r="K34" s="19">
        <v>92</v>
      </c>
      <c r="L34" s="13" t="s">
        <v>19</v>
      </c>
      <c r="M34" s="14">
        <v>115</v>
      </c>
      <c r="N34" s="15" t="s">
        <v>127</v>
      </c>
    </row>
    <row r="35" spans="1:14" ht="106.5" customHeight="1">
      <c r="A35" s="12">
        <v>31</v>
      </c>
      <c r="B35" s="12" t="s">
        <v>15</v>
      </c>
      <c r="C35" s="20" t="s">
        <v>101</v>
      </c>
      <c r="D35" s="21" t="s">
        <v>103</v>
      </c>
      <c r="E35" s="21" t="s">
        <v>102</v>
      </c>
      <c r="F35" s="22">
        <v>513024.38</v>
      </c>
      <c r="G35" s="22">
        <v>513024.38</v>
      </c>
      <c r="H35" s="22">
        <v>461524.38</v>
      </c>
      <c r="I35" s="23">
        <v>410419.5</v>
      </c>
      <c r="J35" s="24">
        <f t="shared" si="0"/>
        <v>51104.880000000005</v>
      </c>
      <c r="K35" s="19">
        <v>91.5</v>
      </c>
      <c r="L35" s="13" t="s">
        <v>19</v>
      </c>
      <c r="M35" s="14">
        <v>115</v>
      </c>
      <c r="N35" s="15" t="s">
        <v>127</v>
      </c>
    </row>
    <row r="36" spans="1:14" ht="106.5" customHeight="1">
      <c r="A36" s="12">
        <v>32</v>
      </c>
      <c r="B36" s="12" t="s">
        <v>15</v>
      </c>
      <c r="C36" s="20" t="s">
        <v>104</v>
      </c>
      <c r="D36" s="21" t="s">
        <v>106</v>
      </c>
      <c r="E36" s="21" t="s">
        <v>105</v>
      </c>
      <c r="F36" s="22">
        <v>520072.5</v>
      </c>
      <c r="G36" s="22">
        <v>520072.5</v>
      </c>
      <c r="H36" s="22">
        <v>467992.5</v>
      </c>
      <c r="I36" s="23">
        <v>416058</v>
      </c>
      <c r="J36" s="24">
        <f t="shared" si="0"/>
        <v>51934.5</v>
      </c>
      <c r="K36" s="19">
        <v>91</v>
      </c>
      <c r="L36" s="13" t="s">
        <v>19</v>
      </c>
      <c r="M36" s="14">
        <v>115</v>
      </c>
      <c r="N36" s="15" t="s">
        <v>127</v>
      </c>
    </row>
    <row r="37" spans="1:14" ht="106.5" customHeight="1">
      <c r="A37" s="12">
        <v>33</v>
      </c>
      <c r="B37" s="12" t="s">
        <v>15</v>
      </c>
      <c r="C37" s="20" t="s">
        <v>107</v>
      </c>
      <c r="D37" s="21" t="s">
        <v>108</v>
      </c>
      <c r="E37" s="21" t="s">
        <v>102</v>
      </c>
      <c r="F37" s="22">
        <v>519966.88</v>
      </c>
      <c r="G37" s="22">
        <v>519966.88</v>
      </c>
      <c r="H37" s="22">
        <v>467901.88</v>
      </c>
      <c r="I37" s="23">
        <v>415973.5</v>
      </c>
      <c r="J37" s="24">
        <f t="shared" si="0"/>
        <v>51928.380000000005</v>
      </c>
      <c r="K37" s="19">
        <v>90</v>
      </c>
      <c r="L37" s="13" t="s">
        <v>19</v>
      </c>
      <c r="M37" s="14">
        <v>115</v>
      </c>
      <c r="N37" s="15" t="s">
        <v>127</v>
      </c>
    </row>
    <row r="38" spans="1:14" ht="106.5" customHeight="1">
      <c r="A38" s="12">
        <v>34</v>
      </c>
      <c r="B38" s="12" t="s">
        <v>15</v>
      </c>
      <c r="C38" s="20" t="s">
        <v>109</v>
      </c>
      <c r="D38" s="21" t="s">
        <v>110</v>
      </c>
      <c r="E38" s="21" t="s">
        <v>102</v>
      </c>
      <c r="F38" s="22">
        <v>514129.38</v>
      </c>
      <c r="G38" s="22">
        <v>514129.38</v>
      </c>
      <c r="H38" s="22">
        <v>462629.38</v>
      </c>
      <c r="I38" s="23">
        <v>411303.5</v>
      </c>
      <c r="J38" s="24">
        <f t="shared" si="0"/>
        <v>51325.880000000005</v>
      </c>
      <c r="K38" s="19">
        <v>89.5</v>
      </c>
      <c r="L38" s="13" t="s">
        <v>19</v>
      </c>
      <c r="M38" s="14">
        <v>115</v>
      </c>
      <c r="N38" s="15" t="s">
        <v>127</v>
      </c>
    </row>
    <row r="39" spans="1:14" ht="106.5" customHeight="1">
      <c r="A39" s="12">
        <v>35</v>
      </c>
      <c r="B39" s="12" t="s">
        <v>15</v>
      </c>
      <c r="C39" s="20" t="s">
        <v>111</v>
      </c>
      <c r="D39" s="21" t="s">
        <v>113</v>
      </c>
      <c r="E39" s="21" t="s">
        <v>112</v>
      </c>
      <c r="F39" s="22">
        <v>518960</v>
      </c>
      <c r="G39" s="22">
        <v>518960</v>
      </c>
      <c r="H39" s="22">
        <v>466932</v>
      </c>
      <c r="I39" s="23">
        <v>415168</v>
      </c>
      <c r="J39" s="24">
        <f t="shared" si="0"/>
        <v>51764</v>
      </c>
      <c r="K39" s="19">
        <v>88.5</v>
      </c>
      <c r="L39" s="13" t="s">
        <v>19</v>
      </c>
      <c r="M39" s="14">
        <v>115</v>
      </c>
      <c r="N39" s="15" t="s">
        <v>127</v>
      </c>
    </row>
    <row r="40" spans="1:14" ht="106.5" customHeight="1">
      <c r="A40" s="12">
        <v>36</v>
      </c>
      <c r="B40" s="12" t="s">
        <v>15</v>
      </c>
      <c r="C40" s="20" t="s">
        <v>114</v>
      </c>
      <c r="D40" s="21" t="s">
        <v>116</v>
      </c>
      <c r="E40" s="21" t="s">
        <v>115</v>
      </c>
      <c r="F40" s="22">
        <v>486366.89</v>
      </c>
      <c r="G40" s="22">
        <v>486366.89</v>
      </c>
      <c r="H40" s="22">
        <v>436744.89</v>
      </c>
      <c r="I40" s="23">
        <v>389093.51</v>
      </c>
      <c r="J40" s="24">
        <f t="shared" si="0"/>
        <v>47651.380000000005</v>
      </c>
      <c r="K40" s="19">
        <v>88</v>
      </c>
      <c r="L40" s="13" t="s">
        <v>19</v>
      </c>
      <c r="M40" s="14">
        <v>115</v>
      </c>
      <c r="N40" s="15" t="s">
        <v>127</v>
      </c>
    </row>
    <row r="41" spans="1:14" ht="106.5" customHeight="1">
      <c r="A41" s="12">
        <v>37</v>
      </c>
      <c r="B41" s="12" t="s">
        <v>15</v>
      </c>
      <c r="C41" s="20" t="s">
        <v>117</v>
      </c>
      <c r="D41" s="21" t="s">
        <v>119</v>
      </c>
      <c r="E41" s="21" t="s">
        <v>118</v>
      </c>
      <c r="F41" s="22">
        <v>420812.5</v>
      </c>
      <c r="G41" s="22">
        <v>420812.5</v>
      </c>
      <c r="H41" s="22">
        <v>370962.5</v>
      </c>
      <c r="I41" s="23">
        <v>336650</v>
      </c>
      <c r="J41" s="24">
        <f t="shared" si="0"/>
        <v>34312.5</v>
      </c>
      <c r="K41" s="19">
        <v>87</v>
      </c>
      <c r="L41" s="13" t="s">
        <v>19</v>
      </c>
      <c r="M41" s="14">
        <v>115</v>
      </c>
      <c r="N41" s="15" t="s">
        <v>127</v>
      </c>
    </row>
    <row r="42" spans="1:14" ht="106.5" customHeight="1">
      <c r="A42" s="12">
        <v>38</v>
      </c>
      <c r="B42" s="12" t="s">
        <v>15</v>
      </c>
      <c r="C42" s="20" t="s">
        <v>120</v>
      </c>
      <c r="D42" s="21" t="s">
        <v>121</v>
      </c>
      <c r="E42" s="21" t="s">
        <v>118</v>
      </c>
      <c r="F42" s="22">
        <v>441750</v>
      </c>
      <c r="G42" s="22">
        <v>441750</v>
      </c>
      <c r="H42" s="22">
        <v>391750</v>
      </c>
      <c r="I42" s="23">
        <v>353400</v>
      </c>
      <c r="J42" s="24">
        <f t="shared" si="0"/>
        <v>38350</v>
      </c>
      <c r="K42" s="19">
        <v>86.5</v>
      </c>
      <c r="L42" s="13" t="s">
        <v>19</v>
      </c>
      <c r="M42" s="14">
        <v>115</v>
      </c>
      <c r="N42" s="15" t="s">
        <v>127</v>
      </c>
    </row>
    <row r="43" spans="1:14" ht="106.5" customHeight="1">
      <c r="A43" s="29" t="s">
        <v>0</v>
      </c>
      <c r="B43" s="30"/>
      <c r="C43" s="30"/>
      <c r="D43" s="31"/>
      <c r="E43" s="17" t="s">
        <v>57</v>
      </c>
      <c r="F43" s="18">
        <f>SUM(F5:F42)</f>
        <v>16358395.310000006</v>
      </c>
      <c r="G43" s="18">
        <f>SUM(G5:G42)</f>
        <v>16358395.310000006</v>
      </c>
      <c r="H43" s="18">
        <f>SUM(H5:H42)</f>
        <v>14674407.030000005</v>
      </c>
      <c r="I43" s="25">
        <f>SUM(I5:I42)</f>
        <v>13086716.209999999</v>
      </c>
      <c r="J43" s="25">
        <f>SUM(J5:J42)</f>
        <v>1587690.8199999994</v>
      </c>
      <c r="K43" s="32" t="s">
        <v>0</v>
      </c>
      <c r="L43" s="33"/>
      <c r="M43" s="33"/>
      <c r="N43" s="34"/>
    </row>
    <row r="44" spans="1:14" ht="10.5" customHeight="1">
      <c r="A44" s="1" t="s">
        <v>0</v>
      </c>
      <c r="B44" s="35"/>
      <c r="C44" s="35"/>
      <c r="D44" s="1" t="s">
        <v>0</v>
      </c>
      <c r="E44" s="6" t="s">
        <v>0</v>
      </c>
      <c r="F44" s="6" t="s">
        <v>0</v>
      </c>
      <c r="G44" s="6" t="s">
        <v>0</v>
      </c>
      <c r="H44" s="6" t="s">
        <v>0</v>
      </c>
      <c r="I44" s="6" t="s">
        <v>0</v>
      </c>
      <c r="J44" s="7" t="s">
        <v>0</v>
      </c>
      <c r="K44" s="1" t="s">
        <v>0</v>
      </c>
      <c r="N44" s="8" t="s">
        <v>0</v>
      </c>
    </row>
    <row r="45" spans="1:14" ht="10.5" customHeight="1">
      <c r="A45" s="1" t="s">
        <v>0</v>
      </c>
      <c r="B45" s="1" t="s">
        <v>0</v>
      </c>
      <c r="C45" s="1" t="s">
        <v>0</v>
      </c>
      <c r="D45" s="1" t="s">
        <v>0</v>
      </c>
      <c r="E45" s="1" t="s">
        <v>0</v>
      </c>
      <c r="F45" s="1" t="s">
        <v>0</v>
      </c>
      <c r="G45" s="1" t="s">
        <v>0</v>
      </c>
      <c r="H45" s="1" t="s">
        <v>0</v>
      </c>
      <c r="I45" s="1" t="s">
        <v>0</v>
      </c>
      <c r="J45" s="2" t="s">
        <v>0</v>
      </c>
      <c r="K45" s="1" t="s">
        <v>0</v>
      </c>
      <c r="L45" s="1" t="s">
        <v>0</v>
      </c>
      <c r="M45" s="1" t="s">
        <v>0</v>
      </c>
      <c r="N45" s="1" t="s">
        <v>0</v>
      </c>
    </row>
    <row r="46" spans="1:14" ht="17.25" customHeight="1">
      <c r="A46" s="9" t="s">
        <v>122</v>
      </c>
      <c r="C46" s="1" t="s">
        <v>0</v>
      </c>
      <c r="D46" s="1" t="s">
        <v>0</v>
      </c>
      <c r="E46" s="1" t="s">
        <v>0</v>
      </c>
      <c r="F46" s="1" t="s">
        <v>0</v>
      </c>
      <c r="G46" s="1" t="s">
        <v>0</v>
      </c>
      <c r="H46" s="1" t="s">
        <v>0</v>
      </c>
      <c r="I46" s="1" t="s">
        <v>0</v>
      </c>
      <c r="J46" s="2" t="s">
        <v>0</v>
      </c>
      <c r="K46" s="1" t="s">
        <v>0</v>
      </c>
      <c r="L46" s="1" t="s">
        <v>0</v>
      </c>
      <c r="M46" s="1" t="s">
        <v>0</v>
      </c>
      <c r="N46" s="8" t="s">
        <v>0</v>
      </c>
    </row>
    <row r="47" spans="1:14" ht="36.75" customHeight="1">
      <c r="A47" s="36" t="s">
        <v>123</v>
      </c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</row>
    <row r="48" spans="1:14" ht="30" customHeight="1">
      <c r="A48" s="26" t="s">
        <v>124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</row>
    <row r="49" spans="1:14" ht="15">
      <c r="A49" s="1" t="s">
        <v>0</v>
      </c>
      <c r="B49" s="1" t="s">
        <v>0</v>
      </c>
      <c r="C49" s="1" t="s">
        <v>0</v>
      </c>
      <c r="D49" s="1" t="s">
        <v>0</v>
      </c>
      <c r="E49" s="1" t="s">
        <v>0</v>
      </c>
      <c r="F49" s="1" t="s">
        <v>0</v>
      </c>
      <c r="G49" s="1" t="s">
        <v>0</v>
      </c>
      <c r="H49" s="1" t="s">
        <v>0</v>
      </c>
      <c r="I49" s="1" t="s">
        <v>0</v>
      </c>
      <c r="J49" s="2" t="s">
        <v>0</v>
      </c>
      <c r="K49" s="1" t="s">
        <v>0</v>
      </c>
      <c r="L49" s="1" t="s">
        <v>0</v>
      </c>
      <c r="M49" s="1" t="s">
        <v>0</v>
      </c>
      <c r="N49" s="1" t="s">
        <v>0</v>
      </c>
    </row>
  </sheetData>
  <mergeCells count="7">
    <mergeCell ref="A48:N48"/>
    <mergeCell ref="L1:N1"/>
    <mergeCell ref="A3:N3"/>
    <mergeCell ref="A43:D43"/>
    <mergeCell ref="K43:N43"/>
    <mergeCell ref="B44:C44"/>
    <mergeCell ref="A47:N47"/>
  </mergeCells>
  <pageMargins left="0.25" right="0.25" top="0.75" bottom="0.75" header="0.3" footer="0.3"/>
  <pageSetup paperSize="9" scale="57" fitToHeight="0" orientation="landscape" r:id="rId1"/>
  <rowBreaks count="1" manualBreakCount="1">
    <brk id="33" max="1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5" ma:contentTypeDescription="Utwórz nowy dokument." ma:contentTypeScope="" ma:versionID="acb461f2ac2b7fd2e98c9913900353f8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2c3e04562196ec975c901a752abe6e2f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0c9277e-797e-4d7b-a644-ed2527fec58e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e258df-16cb-4507-b678-b498e48e58c8" xsi:nil="true"/>
    <lcf76f155ced4ddcb4097134ff3c332f xmlns="153e0a85-a7de-4c25-b915-33607e7cdfca">
      <Terms xmlns="http://schemas.microsoft.com/office/infopath/2007/PartnerControls"/>
    </lcf76f155ced4ddcb4097134ff3c332f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6BF74617-0BC6-41DB-B905-50F26DF4AB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D3A4C7-4A62-43EE-B498-45F96C0CC9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EAD620-3EF8-4AF8-B218-1C5CBC8A86AB}">
  <ds:schemaRefs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153e0a85-a7de-4c25-b915-33607e7cdfca"/>
    <ds:schemaRef ds:uri="13e258df-16cb-4507-b678-b498e48e58c8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FCDD5130-6358-41B6-B901-F039470A4F8B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załącznik 06.09.23</vt:lpstr>
      <vt:lpstr>'załącznik 06.09.23'!Obszar_wydruku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Kamil Mich</dc:creator>
  <cp:keywords/>
  <dc:description/>
  <cp:lastModifiedBy>Katarzyna Sk</cp:lastModifiedBy>
  <cp:revision/>
  <cp:lastPrinted>2023-08-31T10:33:31Z</cp:lastPrinted>
  <dcterms:created xsi:type="dcterms:W3CDTF">2009-10-20T08:45:24Z</dcterms:created>
  <dcterms:modified xsi:type="dcterms:W3CDTF">2023-09-13T08:20:25Z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Markowska Justyna</vt:lpwstr>
  </property>
  <property fmtid="{D5CDD505-2E9C-101B-9397-08002B2CF9AE}" pid="3" name="Order">
    <vt:lpwstr>1416800.00000000</vt:lpwstr>
  </property>
  <property fmtid="{D5CDD505-2E9C-101B-9397-08002B2CF9AE}" pid="4" name="display_urn:schemas-microsoft-com:office:office#Author">
    <vt:lpwstr>Markowska Justyna</vt:lpwstr>
  </property>
  <property fmtid="{D5CDD505-2E9C-101B-9397-08002B2CF9AE}" pid="5" name="ContentTypeId">
    <vt:lpwstr>0x01010071215AB14638FF4F90A4EEE6C3B10DF6</vt:lpwstr>
  </property>
  <property fmtid="{D5CDD505-2E9C-101B-9397-08002B2CF9AE}" pid="6" name="MediaServiceImageTags">
    <vt:lpwstr/>
  </property>
</Properties>
</file>