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jwpu365-my.sharepoint.com/personal/j_kiryluk_mazowia_eu/Documents/Pulpit/uchwała 3 zmieniająca marze 2024/"/>
    </mc:Choice>
  </mc:AlternateContent>
  <xr:revisionPtr revIDLastSave="0" documentId="13_ncr:1_{4AFFC499-A344-459A-ADB3-E67851B0D83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Zał.nr 2   2.4 2 RWS" sheetId="2" r:id="rId1"/>
  </sheets>
  <definedNames>
    <definedName name="_xlnm._FilterDatabase" localSheetId="0" hidden="1">'Zał.nr 2   2.4 2 RWS'!$A$4:$Q$50</definedName>
    <definedName name="kurs">'Zał.nr 2   2.4 2 RWS'!$E$115</definedName>
    <definedName name="_xlnm.Print_Area" localSheetId="0">'Zał.nr 2   2.4 2 RWS'!$A$1:$Q$50</definedName>
    <definedName name="rewitalizacja">#REF!</definedName>
    <definedName name="_xlnm.Print_Titles" localSheetId="0">'Zał.nr 2   2.4 2 RWS'!$4:$4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0" i="2" l="1"/>
  <c r="I40" i="2"/>
  <c r="H40" i="2"/>
  <c r="G40" i="2"/>
  <c r="F40" i="2"/>
  <c r="J46" i="2" l="1"/>
  <c r="I46" i="2"/>
  <c r="H46" i="2"/>
  <c r="G46" i="2"/>
  <c r="F46" i="2"/>
</calcChain>
</file>

<file path=xl/sharedStrings.xml><?xml version="1.0" encoding="utf-8"?>
<sst xmlns="http://schemas.openxmlformats.org/spreadsheetml/2006/main" count="290" uniqueCount="175">
  <si>
    <t xml:space="preserve">Załącznik nr 2  do uchwały nr..................... Zarządu Województwa Mazowieckiego z dnia ..................... </t>
  </si>
  <si>
    <t xml:space="preserve">Wyniki oceny projektów, złożonych w ramach naboru FEMA.02.04-IP.01-002/23, Priorytet II „Fundusze Europejskie na zielony rozwój Mazowsza” dla Działania 2.4 „Dostosowanie do zmian klimatu”, Typ projektów: „Sprzęt i infrastruktura do celów zarządzania klęskami i katastrofami” Funduszy Europejskich dla Mazowsza 2021-2027 -  Region Warszawski Stołeczny </t>
  </si>
  <si>
    <t>Projekty skierowane do dofinansowania w sposób konkurencyjny w ramach  Funduszy Europejskich dla Mazowsza 2021-2027</t>
  </si>
  <si>
    <t>Lp.</t>
  </si>
  <si>
    <t>Instytucja Organizująca Nabór/ Instytucja prowadząca nabór</t>
  </si>
  <si>
    <t>Numer FEMA</t>
  </si>
  <si>
    <t>Tytuł projektu</t>
  </si>
  <si>
    <t>Nazwa wnioskodawcy</t>
  </si>
  <si>
    <t>Wartość projektu ogółem</t>
  </si>
  <si>
    <t>Wydatki kwalifikowane</t>
  </si>
  <si>
    <t>Wnioskowane dofinansowanie ogółem (UE+BP)</t>
  </si>
  <si>
    <t>Wnioskowane dofinansowanie (UE)</t>
  </si>
  <si>
    <t xml:space="preserve">Wnioskowane dofinansowanie (BP) </t>
  </si>
  <si>
    <t xml:space="preserve">Wynik oceny projektu </t>
  </si>
  <si>
    <r>
      <t xml:space="preserve">Procent maksymalnej liczby punktów możliwych do uzyskania </t>
    </r>
    <r>
      <rPr>
        <b/>
        <sz val="11"/>
        <color rgb="FFFF0000"/>
        <rFont val="Arial"/>
        <family val="2"/>
        <charset val="238"/>
      </rPr>
      <t>*</t>
    </r>
  </si>
  <si>
    <t>Punktacja uzyskana w kryterium rozstrzygającym nr 1 Stan wyposażenia OSP</t>
  </si>
  <si>
    <t>Punktacja uzyskana w kryterium rozstrzygającym nr 2 Obszar realizacji projektu</t>
  </si>
  <si>
    <t>Punktacja uzyskana w kryterium rozstrzygającym nr 3 Liczba przeprowadzonych działań ratowniczo-gaśniczych przez OSP</t>
  </si>
  <si>
    <t>Kategoria interwencji</t>
  </si>
  <si>
    <t>Komentarz**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</si>
  <si>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</si>
  <si>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</si>
  <si>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</si>
  <si>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</si>
  <si>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</si>
  <si>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</si>
  <si>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</si>
  <si>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</si>
  <si>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</si>
  <si>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</si>
  <si>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</si>
  <si>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</si>
  <si>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</si>
  <si>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</si>
  <si>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Mazowiecka Jednostka Wdrażania Programów Unijnych</t>
  </si>
  <si>
    <t>FEMA.02.04-IP.01-005P/23</t>
  </si>
  <si>
    <t>Bezpieczna Wiązowna - zakup specjalistycznego samochodu dla OSP z terenu Gminy Wiązowna.</t>
  </si>
  <si>
    <t>Gmina Wiązowna</t>
  </si>
  <si>
    <t>Nie dotyczy</t>
  </si>
  <si>
    <t>FEMA.02.04-IP.01-00A4/23</t>
  </si>
  <si>
    <t>Wzmocnienie potencjału do przeciwdziałania katastrofom naturalnym poprzez doposażenie Ochotniczej Straży Pożarnej w Dębem Wielkim</t>
  </si>
  <si>
    <t>Ochotnicza Straż Pożarna w Dębem Wielkim</t>
  </si>
  <si>
    <t>FEMA.02.04-IP.01-000X/23</t>
  </si>
  <si>
    <t>Zakup ciężkiego wozu bojowego dla Ochotniczej Straży Pożarnej Karczew</t>
  </si>
  <si>
    <t>Gmina Karczew - gmina wiejsko-miejska</t>
  </si>
  <si>
    <t>FEMA.02.04-IP.01-0093/23</t>
  </si>
  <si>
    <t>Zakup średniego samochodu ratowniczo-gaśniczego wraz z wyposażeniem do celów zarządzania klęskami i katastrofami przez OSP Jaktorów</t>
  </si>
  <si>
    <t>OSP Jaktorów</t>
  </si>
  <si>
    <t>FEMA.02.04-IP.01-0075/23</t>
  </si>
  <si>
    <t>Zakup ciężkiego samochodu ratowniczo – gaśniczego wraz z wyposażeniem dla OSP Stara Miłosna w Warszawie</t>
  </si>
  <si>
    <t>Miasto Stołeczne Warszawa</t>
  </si>
  <si>
    <t>FEMA.02.04-IP.01-004H/23</t>
  </si>
  <si>
    <t>Zakup średniego samochodu ratowniczo-gaśniczego z pełnym wyposażeniem dla Ochotniczej Straży Pożarnej w Sobieniach-Jeziorach</t>
  </si>
  <si>
    <t>Gmina Sobienie-Jeziory</t>
  </si>
  <si>
    <t>FEMA.02.04-IP.01-007D/23</t>
  </si>
  <si>
    <t>Zakup średniego samochodu ratowniczo-gaśniczego dla Ochotniczej Straży Pożarnej w Chrzęsnem</t>
  </si>
  <si>
    <t>Gmina Tłuszcz</t>
  </si>
  <si>
    <t>FEMA.02.04-IP.01-003J/23</t>
  </si>
  <si>
    <t>Bezpieczny Milanówek – wzmocnienie potencjału Ochotniczej Straży Pożarnej w Milanówku poprzez zakup ciężkiego samochodu ratowniczo–gaśniczego wraz z pełnym wyposażeniem oraz podniesienie świadomości o zmianach klimatu i ochrony zasobów wodnych dzięki przeprowadzeniu kampanii informacyjno-edukacyjnej</t>
  </si>
  <si>
    <t>Ochotnicza Straż Pożarna w Milanówku</t>
  </si>
  <si>
    <t>FEMA.02.04-IP.01-000T/23</t>
  </si>
  <si>
    <t>Zakup nowego, ciężkiego samochodu ratowniczo-gaśniczego dla Ochotniczej Straży Pożarnej w Wołominie</t>
  </si>
  <si>
    <t>Gmina Wołomin</t>
  </si>
  <si>
    <t>FEMA.02.04-IP.01-001T/23</t>
  </si>
  <si>
    <t>Zakup ciężkiego samochodu ratowniczo–gaśniczego wraz z wyposażeniem dla OSP w Brwinowie</t>
  </si>
  <si>
    <t>Gmina Brwinów</t>
  </si>
  <si>
    <t>FEMA.02.04-IP.01-004A/23</t>
  </si>
  <si>
    <t>Zakup średniego samochodu ratowniczo- gaśniczego wraz z wyposażeniem w celu podniesienia sprawności jednostki Ochotniczej Straży Pożarnej w Górze Kalwarii włączonej do Krajowego Systemu Ratowniczo - Gaśniczego</t>
  </si>
  <si>
    <t>Ochotnicza Straż Pożarna w Górze Kalwarii</t>
  </si>
  <si>
    <t>FEMA.02.04-IP.01-006M/23</t>
  </si>
  <si>
    <t>Zakup ciężkiego samochodu ratowniczo–gaśniczego wraz z wyposażeniem dla OSP w Żółwinie</t>
  </si>
  <si>
    <t>Ochotnicza Straż Pożarna w Żółwinie</t>
  </si>
  <si>
    <t>FEMA.02.04-IP.01-007L/23</t>
  </si>
  <si>
    <t>Zakup samochodu ratowniczo-gaśniczego.</t>
  </si>
  <si>
    <t>Miasto i Gmina Serock</t>
  </si>
  <si>
    <t>FEMA.02.04-IP.01-006S/23</t>
  </si>
  <si>
    <t>Zakup średniego samochodu ratowniczo–gaśniczego dla OSP w Zakroczymiu w celu poprawy zarządzania klęskami i katastrofami</t>
  </si>
  <si>
    <t>Gmina Zakroczym</t>
  </si>
  <si>
    <t>15</t>
  </si>
  <si>
    <t>FEMA.02.04-IP.01-00B4/23</t>
  </si>
  <si>
    <t xml:space="preserve">Zwiększenie bezpieczeństwa w Powiecie Otwockim z uwagi na zagrożenia i zmiany klimatu. </t>
  </si>
  <si>
    <t xml:space="preserve">Ochotnicza Straż Pożarna w Otwocku –Jabłonnie </t>
  </si>
  <si>
    <t>16</t>
  </si>
  <si>
    <t>FEMA.02.04-IP.01-007G/23</t>
  </si>
  <si>
    <t>Zakup nowego średniego samochodu ratowniczo–gaśniczego wraz z pełnym wyposażeniem na potrzeby Ochotniczej Straży Pożarnej w Młochowie</t>
  </si>
  <si>
    <t>Ochotnicza Straż Pożarna w Młochowie</t>
  </si>
  <si>
    <t>17</t>
  </si>
  <si>
    <t>FEMA.02.04-IP.01-004E/23</t>
  </si>
  <si>
    <t>„Zakup nowego ciężkiego samochodu ratowniczo-gaśniczego wraz z wyposażeniem dla Ochotniczej Straży Pożarnej w Kałuszynie”</t>
  </si>
  <si>
    <t>Gmina Kałuszyn</t>
  </si>
  <si>
    <t>18</t>
  </si>
  <si>
    <t>FEMA.02.04-IP.01-005H/23</t>
  </si>
  <si>
    <t>Zakup nowego ciężkiego samochodu ratowniczo-gaśniczego wraz z pełnym wyposażeniem dla jednostki OSP w Wągrodnie.</t>
  </si>
  <si>
    <t>Gmina Prażmów</t>
  </si>
  <si>
    <t>19</t>
  </si>
  <si>
    <t>FEMA.02.04-IP.01-007H/23</t>
  </si>
  <si>
    <t>Zakup średniego samochodu ratowniczo-gaśniczego dla Ochotniczej Straży Pożarnej w Mieni</t>
  </si>
  <si>
    <t>Gmina Cegłów</t>
  </si>
  <si>
    <t>20</t>
  </si>
  <si>
    <t>FEMA.02.04-IP.01-0084/23</t>
  </si>
  <si>
    <t>Zakup nowego średniego samochodu ratowniczo–gaśniczego dla OSP w Pogorzeli</t>
  </si>
  <si>
    <t>Gmina Osieck</t>
  </si>
  <si>
    <t>21</t>
  </si>
  <si>
    <t>FEMA.02.04-IP.01-00AI/23</t>
  </si>
  <si>
    <t>Zwiększenie potencjału Ochotniczej Straży Pożarnej w Latowiczu poprzez zakup ciężkiego samochodu ratowniczo-gaśniczego</t>
  </si>
  <si>
    <t>Gmina Latowicz</t>
  </si>
  <si>
    <t>22</t>
  </si>
  <si>
    <t>FEMA.02.04-IP.01-00AP/23</t>
  </si>
  <si>
    <t xml:space="preserve">Zakup nowego średniego samochodu ratowniczo–gaśniczego wraz z pełnym wyposażeniem dla OSP w Tarczynie w ramach walki z klęskami i katastrofami. </t>
  </si>
  <si>
    <t xml:space="preserve">Gmina Tarczyn  </t>
  </si>
  <si>
    <t>23</t>
  </si>
  <si>
    <t>FEMA.02.04-IP.01-005G/23</t>
  </si>
  <si>
    <t>Poprawa bezpieczeństwa poprzez doposażenie Ochotniczej Straży Pożarnej w Wesołej w ciężki samochód ratowniczo-gaśniczy</t>
  </si>
  <si>
    <t>Ochotnicza Straż Pożarna w Wesołej   ul. 1 Praskiego Pułku WP 31  05-075 Warszawa  NIP: 9521740129   REGON: 013109936  KRS: 0000066589</t>
  </si>
  <si>
    <t>24</t>
  </si>
  <si>
    <t>FEMA.02.04-IP.01-003K/23</t>
  </si>
  <si>
    <t>Wzmocnienie potencjału Ochotniczej Straży Pożarnej w Wieliszewie.</t>
  </si>
  <si>
    <t>GMINA WIELISZEW</t>
  </si>
  <si>
    <t>25</t>
  </si>
  <si>
    <t>FEMA.02.04-IP.01-007T/23</t>
  </si>
  <si>
    <t>Zakup średniego samochodu ratowniczo gaśniczego dla OSP w Kruszu</t>
  </si>
  <si>
    <t>Gmina Klembów</t>
  </si>
  <si>
    <t>26</t>
  </si>
  <si>
    <t>FEMA.02.04-IP.01-006L/23</t>
  </si>
  <si>
    <t>Zakup ciężkiego samochodu ratowniczo-gaśniczego wraz z pełnym wyposażeniem dla OSP Strzyżew</t>
  </si>
  <si>
    <t>Ochotnicza Straż Pożarna w Strzyżewie</t>
  </si>
  <si>
    <t>27</t>
  </si>
  <si>
    <t>FEMA.02.04-IP.01-009D/23</t>
  </si>
  <si>
    <t>Zakup nowego ciężkiego samochodu ratowniczo-gaśniczego wraz z wyposażeniem dla Ochotniczej Straży Pożarnej w Stanisławowie.</t>
  </si>
  <si>
    <t>Gmina Stanisławów</t>
  </si>
  <si>
    <t>28</t>
  </si>
  <si>
    <t>FEMA.02.04-IP.01-00A1/23</t>
  </si>
  <si>
    <t>Zakup średniego samochodu ratowniczo-gaśniczego dla Ochotniczej Straży Pożarnej w Kątach</t>
  </si>
  <si>
    <t>Gmina Kołbiel</t>
  </si>
  <si>
    <t>29</t>
  </si>
  <si>
    <t>FEMA.02.04-IP.01-0055/23</t>
  </si>
  <si>
    <t>Zakup nowego samochodu średniego ratowniczo-gaśniczego dla Ochotniczej Straży Pożarnej w Radzyminie</t>
  </si>
  <si>
    <t>Gmina Radzymin</t>
  </si>
  <si>
    <t>30</t>
  </si>
  <si>
    <t>FEMA.02.04-IP.01-008R/23</t>
  </si>
  <si>
    <t xml:space="preserve">Zakup specjalistycznego ciężkiego samochód ratowniczo - gaśniczy  dla Ochotniczej Straży Pożarnej w  Falentach, Gmina Raszyn </t>
  </si>
  <si>
    <t>Gmina Raszyn</t>
  </si>
  <si>
    <t>31</t>
  </si>
  <si>
    <t>FEMA.02.04-IP.01-0077/23</t>
  </si>
  <si>
    <t>Zakup ciężkiego samochodu ratowniczo-gaśniczego wraz z wyposażeniem dla Ochotniczej Straży Pożarnej w Gminie Miejskiej Legionowo</t>
  </si>
  <si>
    <t>Gmina Miejska Legionowo</t>
  </si>
  <si>
    <t>32</t>
  </si>
  <si>
    <t>FEMA.02.04-IP.01-008T/23</t>
  </si>
  <si>
    <t>Zakup ciężkiego samochodu ratowniczo - gaśniczego przez Ochotniczą Straż Pożarną w Markach.</t>
  </si>
  <si>
    <t>Ochotnicza Straż Pożarna w Markach</t>
  </si>
  <si>
    <t>33</t>
  </si>
  <si>
    <t>FEMA.02.04-IP.01-00AA/23</t>
  </si>
  <si>
    <t>Zakup nowego średniego samochodu ratowniczo -gaśniczego wraz z pełnym wyposażeniem</t>
  </si>
  <si>
    <t>Ochotnicza Straż Pożarna w Rudzienku</t>
  </si>
  <si>
    <t>34</t>
  </si>
  <si>
    <t>FEMA.02.04-IP.01-00BV/23</t>
  </si>
  <si>
    <t>Zakup średniego samochodu ratowniczo-gaśniczego wraz z pełnym wyposażeniem dla Ochotniczej Straży Pożarnej w Wilkowie Polskim</t>
  </si>
  <si>
    <t>Gmina Leoncin</t>
  </si>
  <si>
    <t>SUMA:</t>
  </si>
  <si>
    <t>Projekty, które nie spełniły kryteriów wyboru projektów lub nie uzyskały wymaganej liczby punktów</t>
  </si>
  <si>
    <t>Wnioskowane dofinansowanie (BP)</t>
  </si>
  <si>
    <t>Procent maksymalnej liczby punktów możliwych do uzyskania *</t>
  </si>
  <si>
    <t>FEMA.02.04-IP.01-000Y/23</t>
  </si>
  <si>
    <t>Zakup samochodu strażackiego dla Ochotniczej Straży Pożarnej w Żakowie</t>
  </si>
  <si>
    <t>Gmina Siennica</t>
  </si>
  <si>
    <t>Projekt wycofany</t>
  </si>
  <si>
    <t>FEMA.02.04-IP.01-00A9/23</t>
  </si>
  <si>
    <t>Zakup nowego ciężkiego samochodu ratowniczo - gaśniczego wraz z pełnym wyposażeniem dla OSP w Okuniewie</t>
  </si>
  <si>
    <t>Ochotnicza Straż Pożarna w Okuniewie</t>
  </si>
  <si>
    <t>Negatywna ocena fomalna</t>
  </si>
  <si>
    <t>Brak danych</t>
  </si>
  <si>
    <t xml:space="preserve">* nie dotyczy EFS </t>
  </si>
  <si>
    <t>** uzupełnić jedynie w przypadku wniosków po procedurze odwoławczej oraz w przypadku braku możliwości podpisania umowy o dofinansowanie</t>
  </si>
  <si>
    <t>*** poniżej progu punktowego zamieszczane są projekty, które uzyskały wymagane minumum punktowe, jednak ze względu na ustaloną kwotę alokacji nie mogą zostać skierowane do dofinansowania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</si>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</sst>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  <numFmt numFmtId="165" formatCode="#,##0.00\ &quot;zł&quot;"/>
    <numFmt numFmtId="166" formatCode="0.0000"/>
  </numFmts>
  <fonts count="33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0"/>
      <name val="Arial"/>
      <family val="2"/>
      <charset val="238"/>
    </font>
    <font>
      <b/>
      <sz val="1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8"/>
      <name val="Czcionka tekstu podstawowego"/>
      <family val="2"/>
      <charset val="238"/>
    </font>
    <font>
      <b/>
      <sz val="11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sz val="11"/>
      <color theme="3" tint="0.79998168889431442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theme="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1"/>
      </right>
      <top/>
      <bottom/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72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64" fontId="18" fillId="0" borderId="0" xfId="0" applyNumberFormat="1" applyFont="1"/>
    <xf numFmtId="10" fontId="18" fillId="0" borderId="10" xfId="1" applyNumberFormat="1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center" wrapText="1"/>
    </xf>
    <xf numFmtId="10" fontId="18" fillId="0" borderId="0" xfId="0" applyNumberFormat="1" applyFont="1"/>
    <xf numFmtId="0" fontId="19" fillId="34" borderId="10" xfId="0" applyFont="1" applyFill="1" applyBorder="1" applyAlignment="1">
      <alignment horizontal="center" vertical="center" wrapText="1"/>
    </xf>
    <xf numFmtId="49" fontId="18" fillId="33" borderId="10" xfId="0" applyNumberFormat="1" applyFont="1" applyFill="1" applyBorder="1" applyAlignment="1">
      <alignment horizontal="center" vertical="center"/>
    </xf>
    <xf numFmtId="165" fontId="18" fillId="0" borderId="10" xfId="0" applyNumberFormat="1" applyFont="1" applyBorder="1" applyAlignment="1">
      <alignment vertical="center"/>
    </xf>
    <xf numFmtId="1" fontId="18" fillId="0" borderId="10" xfId="0" applyNumberFormat="1" applyFont="1" applyBorder="1" applyAlignment="1">
      <alignment horizontal="center" vertical="center"/>
    </xf>
    <xf numFmtId="0" fontId="23" fillId="0" borderId="0" xfId="0" applyFont="1"/>
    <xf numFmtId="0" fontId="24" fillId="0" borderId="0" xfId="0" applyFont="1"/>
    <xf numFmtId="44" fontId="18" fillId="0" borderId="10" xfId="0" applyNumberFormat="1" applyFont="1" applyBorder="1" applyAlignment="1">
      <alignment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44" fontId="18" fillId="0" borderId="0" xfId="0" applyNumberFormat="1" applyFont="1" applyAlignment="1">
      <alignment vertical="center"/>
    </xf>
    <xf numFmtId="165" fontId="18" fillId="0" borderId="0" xfId="0" applyNumberFormat="1" applyFont="1" applyAlignment="1">
      <alignment vertical="center"/>
    </xf>
    <xf numFmtId="2" fontId="18" fillId="0" borderId="0" xfId="0" applyNumberFormat="1" applyFont="1" applyAlignment="1">
      <alignment horizontal="center" vertical="center" wrapText="1"/>
    </xf>
    <xf numFmtId="1" fontId="18" fillId="0" borderId="0" xfId="0" applyNumberFormat="1" applyFont="1" applyAlignment="1">
      <alignment horizontal="center" vertical="center"/>
    </xf>
    <xf numFmtId="10" fontId="18" fillId="0" borderId="0" xfId="1" applyNumberFormat="1" applyFont="1" applyFill="1" applyBorder="1" applyAlignment="1">
      <alignment horizontal="center" vertical="center" wrapText="1"/>
    </xf>
    <xf numFmtId="2" fontId="21" fillId="0" borderId="10" xfId="0" applyNumberFormat="1" applyFont="1" applyBorder="1" applyAlignment="1">
      <alignment horizontal="center" vertical="center"/>
    </xf>
    <xf numFmtId="2" fontId="21" fillId="0" borderId="10" xfId="0" applyNumberFormat="1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7" fillId="33" borderId="10" xfId="0" applyFont="1" applyFill="1" applyBorder="1" applyAlignment="1">
      <alignment horizontal="center" vertical="center" wrapText="1"/>
    </xf>
    <xf numFmtId="0" fontId="28" fillId="0" borderId="0" xfId="0" applyFont="1"/>
    <xf numFmtId="0" fontId="29" fillId="0" borderId="0" xfId="0" applyFont="1"/>
    <xf numFmtId="49" fontId="18" fillId="33" borderId="16" xfId="0" applyNumberFormat="1" applyFont="1" applyFill="1" applyBorder="1" applyAlignment="1">
      <alignment horizontal="center" vertical="center"/>
    </xf>
    <xf numFmtId="49" fontId="18" fillId="33" borderId="18" xfId="0" applyNumberFormat="1" applyFont="1" applyFill="1" applyBorder="1" applyAlignment="1">
      <alignment horizontal="center" vertical="center"/>
    </xf>
    <xf numFmtId="49" fontId="18" fillId="33" borderId="17" xfId="0" applyNumberFormat="1" applyFont="1" applyFill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 wrapText="1"/>
    </xf>
    <xf numFmtId="10" fontId="18" fillId="0" borderId="10" xfId="1" applyNumberFormat="1" applyFont="1" applyFill="1" applyBorder="1" applyAlignment="1">
      <alignment horizontal="center" vertical="center" wrapText="1"/>
    </xf>
    <xf numFmtId="2" fontId="18" fillId="0" borderId="0" xfId="0" applyNumberFormat="1" applyFont="1"/>
    <xf numFmtId="166" fontId="18" fillId="0" borderId="0" xfId="0" applyNumberFormat="1" applyFont="1"/>
    <xf numFmtId="4" fontId="18" fillId="0" borderId="0" xfId="0" applyNumberFormat="1" applyFont="1"/>
    <xf numFmtId="0" fontId="0" fillId="0" borderId="10" xfId="0" applyBorder="1" applyAlignment="1">
      <alignment horizontal="center" vertical="center" wrapText="1"/>
    </xf>
    <xf numFmtId="49" fontId="18" fillId="33" borderId="18" xfId="0" applyNumberFormat="1" applyFont="1" applyFill="1" applyBorder="1" applyAlignment="1">
      <alignment horizontal="center" vertical="center" wrapText="1"/>
    </xf>
    <xf numFmtId="49" fontId="18" fillId="33" borderId="10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wrapText="1"/>
    </xf>
    <xf numFmtId="49" fontId="18" fillId="35" borderId="10" xfId="0" applyNumberFormat="1" applyFont="1" applyFill="1" applyBorder="1" applyAlignment="1">
      <alignment horizontal="center" vertical="center"/>
    </xf>
    <xf numFmtId="49" fontId="18" fillId="35" borderId="10" xfId="0" applyNumberFormat="1" applyFont="1" applyFill="1" applyBorder="1" applyAlignment="1">
      <alignment horizontal="center" vertical="center" wrapText="1"/>
    </xf>
    <xf numFmtId="0" fontId="18" fillId="35" borderId="10" xfId="0" applyFont="1" applyFill="1" applyBorder="1" applyAlignment="1">
      <alignment horizontal="center" vertical="center" wrapText="1"/>
    </xf>
    <xf numFmtId="0" fontId="0" fillId="35" borderId="10" xfId="0" applyFill="1" applyBorder="1" applyAlignment="1">
      <alignment horizontal="center" vertical="center" wrapText="1"/>
    </xf>
    <xf numFmtId="44" fontId="18" fillId="35" borderId="10" xfId="0" applyNumberFormat="1" applyFont="1" applyFill="1" applyBorder="1" applyAlignment="1">
      <alignment vertical="center"/>
    </xf>
    <xf numFmtId="165" fontId="18" fillId="35" borderId="10" xfId="0" applyNumberFormat="1" applyFont="1" applyFill="1" applyBorder="1" applyAlignment="1">
      <alignment vertical="center"/>
    </xf>
    <xf numFmtId="1" fontId="18" fillId="35" borderId="10" xfId="0" applyNumberFormat="1" applyFont="1" applyFill="1" applyBorder="1" applyAlignment="1">
      <alignment horizontal="center" vertical="center"/>
    </xf>
    <xf numFmtId="10" fontId="18" fillId="35" borderId="10" xfId="1" applyNumberFormat="1" applyFont="1" applyFill="1" applyBorder="1" applyAlignment="1">
      <alignment horizontal="center" vertical="center"/>
    </xf>
    <xf numFmtId="0" fontId="18" fillId="35" borderId="10" xfId="0" applyFont="1" applyFill="1" applyBorder="1" applyAlignment="1">
      <alignment horizontal="center" vertical="center"/>
    </xf>
    <xf numFmtId="2" fontId="18" fillId="35" borderId="10" xfId="0" applyNumberFormat="1" applyFont="1" applyFill="1" applyBorder="1" applyAlignment="1">
      <alignment horizontal="center" vertical="center" wrapText="1"/>
    </xf>
    <xf numFmtId="10" fontId="18" fillId="35" borderId="10" xfId="1" applyNumberFormat="1" applyFont="1" applyFill="1" applyBorder="1" applyAlignment="1">
      <alignment horizontal="center" vertical="center" wrapText="1"/>
    </xf>
    <xf numFmtId="2" fontId="30" fillId="35" borderId="10" xfId="0" applyNumberFormat="1" applyFont="1" applyFill="1" applyBorder="1" applyAlignment="1">
      <alignment horizontal="center" vertical="center"/>
    </xf>
    <xf numFmtId="0" fontId="31" fillId="0" borderId="10" xfId="0" applyFont="1" applyBorder="1" applyAlignment="1">
      <alignment horizontal="center" vertical="center" wrapText="1"/>
    </xf>
    <xf numFmtId="0" fontId="18" fillId="33" borderId="17" xfId="0" applyFont="1" applyFill="1" applyBorder="1" applyAlignment="1">
      <alignment horizontal="center" vertical="center"/>
    </xf>
    <xf numFmtId="0" fontId="18" fillId="0" borderId="10" xfId="1" applyNumberFormat="1" applyFont="1" applyFill="1" applyBorder="1" applyAlignment="1">
      <alignment horizontal="center" vertical="center"/>
    </xf>
    <xf numFmtId="0" fontId="18" fillId="35" borderId="10" xfId="1" applyNumberFormat="1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18" fillId="33" borderId="10" xfId="0" applyFont="1" applyFill="1" applyBorder="1" applyAlignment="1">
      <alignment horizontal="center" vertical="center"/>
    </xf>
    <xf numFmtId="2" fontId="32" fillId="0" borderId="10" xfId="0" applyNumberFormat="1" applyFont="1" applyBorder="1" applyAlignment="1">
      <alignment horizontal="center" vertical="center" wrapText="1"/>
    </xf>
    <xf numFmtId="2" fontId="32" fillId="35" borderId="10" xfId="0" applyNumberFormat="1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left" vertical="center" wrapText="1"/>
    </xf>
    <xf numFmtId="0" fontId="20" fillId="33" borderId="10" xfId="0" applyFont="1" applyFill="1" applyBorder="1" applyAlignment="1">
      <alignment horizontal="center" vertical="center"/>
    </xf>
    <xf numFmtId="0" fontId="22" fillId="0" borderId="12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</cellXfs>
  <cellStyles count="44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ny" xfId="0" builtinId="0"/>
    <cellStyle name="Obliczenia" xfId="12" builtinId="22" customBuiltin="1"/>
    <cellStyle name="Procentowy" xfId="1" builtinId="5"/>
    <cellStyle name="Styl 1" xfId="43" xr:uid="{00000000-0005-0000-0000-000025000000}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y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6"/>
  <sheetViews>
    <sheetView showGridLines="0" tabSelected="1" view="pageBreakPreview" topLeftCell="A27" zoomScale="70" zoomScaleNormal="70" zoomScaleSheetLayoutView="70" workbookViewId="0">
      <selection activeCell="R38" sqref="R38"/>
    </sheetView>
  </sheetViews>
  <sheetFormatPr defaultColWidth="8.75" defaultRowHeight="0" customHeight="1" zeroHeight="1"/>
  <cols>
    <col min="1" max="1" width="7.125" style="3" customWidth="1"/>
    <col min="2" max="2" width="23" style="3" customWidth="1"/>
    <col min="3" max="3" width="25.875" style="4" customWidth="1"/>
    <col min="4" max="4" width="60.125" style="4" customWidth="1"/>
    <col min="5" max="5" width="29.375" style="1" customWidth="1"/>
    <col min="6" max="6" width="19.5" style="4" customWidth="1"/>
    <col min="7" max="7" width="17.625" style="4" bestFit="1" customWidth="1"/>
    <col min="8" max="8" width="17.625" style="4" customWidth="1"/>
    <col min="9" max="9" width="19.125" style="4" customWidth="1"/>
    <col min="10" max="10" width="16.75" style="4" customWidth="1"/>
    <col min="11" max="11" width="16" style="4" customWidth="1"/>
    <col min="12" max="15" width="17.75" style="2" customWidth="1"/>
    <col min="16" max="16" width="14.125" style="2" customWidth="1"/>
    <col min="17" max="17" width="17.75" style="2" customWidth="1"/>
    <col min="18" max="18" width="17" style="2" customWidth="1"/>
    <col min="19" max="19" width="2.375" style="2" customWidth="1"/>
    <col min="20" max="20" width="19.25" style="2" customWidth="1"/>
    <col min="21" max="21" width="8.75" style="2"/>
    <col min="22" max="22" width="25.75" style="2" customWidth="1"/>
    <col min="23" max="23" width="8.75" style="2"/>
    <col min="24" max="24" width="9.375" style="2" bestFit="1" customWidth="1"/>
    <col min="25" max="26" width="9.125" style="2" bestFit="1" customWidth="1"/>
    <col min="27" max="16384" width="8.75" style="2"/>
  </cols>
  <sheetData>
    <row r="1" spans="1:20" ht="64.5" customHeight="1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1"/>
    </row>
    <row r="2" spans="1:20" ht="111" customHeight="1">
      <c r="A2" s="69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1"/>
      <c r="R2" s="1"/>
    </row>
    <row r="3" spans="1:20" ht="36" customHeight="1">
      <c r="A3" s="68" t="s">
        <v>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1"/>
    </row>
    <row r="4" spans="1:20" ht="141.75" customHeight="1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28" t="s">
        <v>13</v>
      </c>
      <c r="L4" s="8" t="s">
        <v>14</v>
      </c>
      <c r="M4" s="8" t="s">
        <v>15</v>
      </c>
      <c r="N4" s="8" t="s">
        <v>16</v>
      </c>
      <c r="O4" s="8" t="s">
        <v>17</v>
      </c>
      <c r="P4" s="8" t="s">
        <v>18</v>
      </c>
      <c r="Q4" s="7" t="s">
        <v>19</v>
      </c>
      <c r="R4" s="1"/>
    </row>
    <row r="5" spans="1:20" ht="21.75" customHeight="1">
      <c r="A5" s="31" t="s">
        <v>20</v>
      </c>
      <c r="B5" s="32" t="s">
        <v>21</v>
      </c>
      <c r="C5" s="32" t="s">
        <v>22</v>
      </c>
      <c r="D5" s="32" t="s">
        <v>23</v>
      </c>
      <c r="E5" s="44" t="s">
        <v>24</v>
      </c>
      <c r="F5" s="32" t="s">
        <v>25</v>
      </c>
      <c r="G5" s="32" t="s">
        <v>26</v>
      </c>
      <c r="H5" s="32" t="s">
        <v>27</v>
      </c>
      <c r="I5" s="32" t="s">
        <v>28</v>
      </c>
      <c r="J5" s="32" t="s">
        <v>29</v>
      </c>
      <c r="K5" s="32" t="s">
        <v>30</v>
      </c>
      <c r="L5" s="33" t="s">
        <v>31</v>
      </c>
      <c r="M5" s="60"/>
      <c r="N5" s="60"/>
      <c r="O5" s="60"/>
      <c r="P5" s="33" t="s">
        <v>32</v>
      </c>
      <c r="Q5" s="33" t="s">
        <v>33</v>
      </c>
    </row>
    <row r="6" spans="1:20" ht="42.75">
      <c r="A6" s="34" t="s">
        <v>20</v>
      </c>
      <c r="B6" s="35" t="s">
        <v>34</v>
      </c>
      <c r="C6" s="34" t="s">
        <v>35</v>
      </c>
      <c r="D6" s="36" t="s">
        <v>36</v>
      </c>
      <c r="E6" s="43" t="s">
        <v>37</v>
      </c>
      <c r="F6" s="16">
        <v>1715000</v>
      </c>
      <c r="G6" s="16">
        <v>1715000</v>
      </c>
      <c r="H6" s="12">
        <v>857500</v>
      </c>
      <c r="I6" s="16">
        <v>857500</v>
      </c>
      <c r="J6" s="12">
        <v>0</v>
      </c>
      <c r="K6" s="13">
        <v>31</v>
      </c>
      <c r="L6" s="6">
        <v>1</v>
      </c>
      <c r="M6" s="61">
        <v>8</v>
      </c>
      <c r="N6" s="61">
        <v>5</v>
      </c>
      <c r="O6" s="61">
        <v>6</v>
      </c>
      <c r="P6" s="13">
        <v>59</v>
      </c>
      <c r="Q6" s="25" t="s">
        <v>38</v>
      </c>
      <c r="R6" s="9"/>
      <c r="T6" s="5"/>
    </row>
    <row r="7" spans="1:20" ht="42.75">
      <c r="A7" s="47" t="s">
        <v>21</v>
      </c>
      <c r="B7" s="48" t="s">
        <v>34</v>
      </c>
      <c r="C7" s="47" t="s">
        <v>39</v>
      </c>
      <c r="D7" s="49" t="s">
        <v>40</v>
      </c>
      <c r="E7" s="50" t="s">
        <v>41</v>
      </c>
      <c r="F7" s="51">
        <v>2166030</v>
      </c>
      <c r="G7" s="51">
        <v>2166030</v>
      </c>
      <c r="H7" s="52">
        <v>1083015</v>
      </c>
      <c r="I7" s="51">
        <v>1083015</v>
      </c>
      <c r="J7" s="52">
        <v>0</v>
      </c>
      <c r="K7" s="53">
        <v>31</v>
      </c>
      <c r="L7" s="54">
        <v>1</v>
      </c>
      <c r="M7" s="62">
        <v>8</v>
      </c>
      <c r="N7" s="62">
        <v>5</v>
      </c>
      <c r="O7" s="62">
        <v>6</v>
      </c>
      <c r="P7" s="53">
        <v>59</v>
      </c>
      <c r="Q7" s="58" t="s">
        <v>38</v>
      </c>
      <c r="R7" s="9"/>
      <c r="T7" s="5"/>
    </row>
    <row r="8" spans="1:20" ht="42.75">
      <c r="A8" s="34" t="s">
        <v>22</v>
      </c>
      <c r="B8" s="35" t="s">
        <v>34</v>
      </c>
      <c r="C8" s="34" t="s">
        <v>42</v>
      </c>
      <c r="D8" s="36" t="s">
        <v>43</v>
      </c>
      <c r="E8" s="43" t="s">
        <v>44</v>
      </c>
      <c r="F8" s="16">
        <v>1577755</v>
      </c>
      <c r="G8" s="16">
        <v>1555000</v>
      </c>
      <c r="H8" s="12">
        <v>777500</v>
      </c>
      <c r="I8" s="16">
        <v>777500</v>
      </c>
      <c r="J8" s="12">
        <v>0</v>
      </c>
      <c r="K8" s="13">
        <v>30</v>
      </c>
      <c r="L8" s="6">
        <v>0.967741935483871</v>
      </c>
      <c r="M8" s="61">
        <v>8</v>
      </c>
      <c r="N8" s="61">
        <v>5</v>
      </c>
      <c r="O8" s="61">
        <v>6</v>
      </c>
      <c r="P8" s="13">
        <v>59</v>
      </c>
      <c r="Q8" s="25" t="s">
        <v>38</v>
      </c>
      <c r="R8" s="9"/>
      <c r="T8" s="5"/>
    </row>
    <row r="9" spans="1:20" ht="42.75">
      <c r="A9" s="47" t="s">
        <v>23</v>
      </c>
      <c r="B9" s="48" t="s">
        <v>34</v>
      </c>
      <c r="C9" s="47" t="s">
        <v>45</v>
      </c>
      <c r="D9" s="49" t="s">
        <v>46</v>
      </c>
      <c r="E9" s="50" t="s">
        <v>47</v>
      </c>
      <c r="F9" s="51">
        <v>1466400</v>
      </c>
      <c r="G9" s="51">
        <v>1466400</v>
      </c>
      <c r="H9" s="52">
        <v>733200</v>
      </c>
      <c r="I9" s="51">
        <v>733200</v>
      </c>
      <c r="J9" s="52">
        <v>0</v>
      </c>
      <c r="K9" s="53">
        <v>30</v>
      </c>
      <c r="L9" s="54">
        <v>0.967741935483871</v>
      </c>
      <c r="M9" s="62">
        <v>8</v>
      </c>
      <c r="N9" s="62">
        <v>5</v>
      </c>
      <c r="O9" s="62">
        <v>6</v>
      </c>
      <c r="P9" s="53">
        <v>59</v>
      </c>
      <c r="Q9" s="58" t="s">
        <v>38</v>
      </c>
      <c r="R9" s="9"/>
      <c r="T9" s="5"/>
    </row>
    <row r="10" spans="1:20" ht="42.75">
      <c r="A10" s="34" t="s">
        <v>24</v>
      </c>
      <c r="B10" s="35" t="s">
        <v>34</v>
      </c>
      <c r="C10" s="34" t="s">
        <v>48</v>
      </c>
      <c r="D10" s="36" t="s">
        <v>49</v>
      </c>
      <c r="E10" s="43" t="s">
        <v>50</v>
      </c>
      <c r="F10" s="16">
        <v>2815000.01</v>
      </c>
      <c r="G10" s="16">
        <v>2515000.0099999998</v>
      </c>
      <c r="H10" s="12">
        <v>1257500</v>
      </c>
      <c r="I10" s="16">
        <v>1257500</v>
      </c>
      <c r="J10" s="12">
        <v>0</v>
      </c>
      <c r="K10" s="13">
        <v>30</v>
      </c>
      <c r="L10" s="6">
        <v>0.967741935483871</v>
      </c>
      <c r="M10" s="61">
        <v>8</v>
      </c>
      <c r="N10" s="61">
        <v>4</v>
      </c>
      <c r="O10" s="61">
        <v>6</v>
      </c>
      <c r="P10" s="13">
        <v>59</v>
      </c>
      <c r="Q10" s="25" t="s">
        <v>38</v>
      </c>
      <c r="R10" s="42"/>
      <c r="T10" s="5"/>
    </row>
    <row r="11" spans="1:20" ht="42.75">
      <c r="A11" s="47" t="s">
        <v>25</v>
      </c>
      <c r="B11" s="48" t="s">
        <v>34</v>
      </c>
      <c r="C11" s="47" t="s">
        <v>51</v>
      </c>
      <c r="D11" s="49" t="s">
        <v>52</v>
      </c>
      <c r="E11" s="50" t="s">
        <v>53</v>
      </c>
      <c r="F11" s="51">
        <v>1815001.68</v>
      </c>
      <c r="G11" s="51">
        <v>1815001.68</v>
      </c>
      <c r="H11" s="52">
        <v>907500.84</v>
      </c>
      <c r="I11" s="51">
        <v>907500.84</v>
      </c>
      <c r="J11" s="52">
        <v>0</v>
      </c>
      <c r="K11" s="53">
        <v>29</v>
      </c>
      <c r="L11" s="54">
        <v>0.93548387096774188</v>
      </c>
      <c r="M11" s="62">
        <v>8</v>
      </c>
      <c r="N11" s="62">
        <v>5</v>
      </c>
      <c r="O11" s="62">
        <v>4</v>
      </c>
      <c r="P11" s="53">
        <v>59</v>
      </c>
      <c r="Q11" s="58" t="s">
        <v>38</v>
      </c>
      <c r="R11" s="41"/>
      <c r="S11" s="40"/>
      <c r="T11" s="5"/>
    </row>
    <row r="12" spans="1:20" ht="48" customHeight="1">
      <c r="A12" s="34" t="s">
        <v>26</v>
      </c>
      <c r="B12" s="35" t="s">
        <v>34</v>
      </c>
      <c r="C12" s="34" t="s">
        <v>54</v>
      </c>
      <c r="D12" s="36" t="s">
        <v>55</v>
      </c>
      <c r="E12" s="43" t="s">
        <v>56</v>
      </c>
      <c r="F12" s="16">
        <v>1715519.99</v>
      </c>
      <c r="G12" s="16">
        <v>1715519.99</v>
      </c>
      <c r="H12" s="12">
        <v>857759.99</v>
      </c>
      <c r="I12" s="16">
        <v>857759.99</v>
      </c>
      <c r="J12" s="12">
        <v>0</v>
      </c>
      <c r="K12" s="13">
        <v>29</v>
      </c>
      <c r="L12" s="6">
        <v>0.93548387096774188</v>
      </c>
      <c r="M12" s="61">
        <v>8</v>
      </c>
      <c r="N12" s="61">
        <v>5</v>
      </c>
      <c r="O12" s="61">
        <v>4</v>
      </c>
      <c r="P12" s="13">
        <v>59</v>
      </c>
      <c r="Q12" s="25" t="s">
        <v>38</v>
      </c>
      <c r="R12" s="42"/>
      <c r="S12" s="40"/>
      <c r="T12" s="5"/>
    </row>
    <row r="13" spans="1:20" ht="81" customHeight="1">
      <c r="A13" s="47" t="s">
        <v>27</v>
      </c>
      <c r="B13" s="48" t="s">
        <v>34</v>
      </c>
      <c r="C13" s="47" t="s">
        <v>57</v>
      </c>
      <c r="D13" s="49" t="s">
        <v>58</v>
      </c>
      <c r="E13" s="50" t="s">
        <v>59</v>
      </c>
      <c r="F13" s="51">
        <v>1910000</v>
      </c>
      <c r="G13" s="51">
        <v>1910000</v>
      </c>
      <c r="H13" s="52">
        <v>955000</v>
      </c>
      <c r="I13" s="51">
        <v>955000</v>
      </c>
      <c r="J13" s="52">
        <v>0</v>
      </c>
      <c r="K13" s="53">
        <v>29</v>
      </c>
      <c r="L13" s="54">
        <v>0.93548387096774188</v>
      </c>
      <c r="M13" s="62">
        <v>8</v>
      </c>
      <c r="N13" s="62">
        <v>4</v>
      </c>
      <c r="O13" s="62">
        <v>6</v>
      </c>
      <c r="P13" s="53">
        <v>59</v>
      </c>
      <c r="Q13" s="58" t="s">
        <v>38</v>
      </c>
      <c r="R13" s="40"/>
      <c r="S13" s="40"/>
      <c r="T13" s="5"/>
    </row>
    <row r="14" spans="1:20" ht="42.75">
      <c r="A14" s="34" t="s">
        <v>28</v>
      </c>
      <c r="B14" s="35" t="s">
        <v>34</v>
      </c>
      <c r="C14" s="34" t="s">
        <v>60</v>
      </c>
      <c r="D14" s="36" t="s">
        <v>61</v>
      </c>
      <c r="E14" s="43" t="s">
        <v>62</v>
      </c>
      <c r="F14" s="16">
        <v>2207600</v>
      </c>
      <c r="G14" s="16">
        <v>2207600</v>
      </c>
      <c r="H14" s="12">
        <v>1103800</v>
      </c>
      <c r="I14" s="16">
        <v>1103800</v>
      </c>
      <c r="J14" s="12">
        <v>0</v>
      </c>
      <c r="K14" s="13">
        <v>29</v>
      </c>
      <c r="L14" s="6">
        <v>0.93548387096774188</v>
      </c>
      <c r="M14" s="61">
        <v>6</v>
      </c>
      <c r="N14" s="61">
        <v>5</v>
      </c>
      <c r="O14" s="61">
        <v>6</v>
      </c>
      <c r="P14" s="13">
        <v>59</v>
      </c>
      <c r="Q14" s="25" t="s">
        <v>38</v>
      </c>
      <c r="R14" s="40"/>
      <c r="S14" s="40"/>
      <c r="T14" s="5"/>
    </row>
    <row r="15" spans="1:20" ht="42.75">
      <c r="A15" s="47" t="s">
        <v>29</v>
      </c>
      <c r="B15" s="48" t="s">
        <v>34</v>
      </c>
      <c r="C15" s="47" t="s">
        <v>63</v>
      </c>
      <c r="D15" s="49" t="s">
        <v>64</v>
      </c>
      <c r="E15" s="50" t="s">
        <v>65</v>
      </c>
      <c r="F15" s="51">
        <v>1507460.01</v>
      </c>
      <c r="G15" s="51">
        <v>1507460.01</v>
      </c>
      <c r="H15" s="52">
        <v>753730</v>
      </c>
      <c r="I15" s="51">
        <v>753730</v>
      </c>
      <c r="J15" s="52">
        <v>0</v>
      </c>
      <c r="K15" s="53">
        <v>29</v>
      </c>
      <c r="L15" s="54">
        <v>0.93548387096774188</v>
      </c>
      <c r="M15" s="62">
        <v>6</v>
      </c>
      <c r="N15" s="62">
        <v>5</v>
      </c>
      <c r="O15" s="62">
        <v>6</v>
      </c>
      <c r="P15" s="53">
        <v>59</v>
      </c>
      <c r="Q15" s="58" t="s">
        <v>38</v>
      </c>
      <c r="R15" s="9"/>
      <c r="T15" s="5"/>
    </row>
    <row r="16" spans="1:20" ht="57">
      <c r="A16" s="34" t="s">
        <v>30</v>
      </c>
      <c r="B16" s="35" t="s">
        <v>34</v>
      </c>
      <c r="C16" s="34" t="s">
        <v>66</v>
      </c>
      <c r="D16" s="36" t="s">
        <v>67</v>
      </c>
      <c r="E16" s="43" t="s">
        <v>68</v>
      </c>
      <c r="F16" s="16">
        <v>1902000</v>
      </c>
      <c r="G16" s="16">
        <v>1900000</v>
      </c>
      <c r="H16" s="12">
        <v>950000</v>
      </c>
      <c r="I16" s="16">
        <v>950000</v>
      </c>
      <c r="J16" s="12">
        <v>0</v>
      </c>
      <c r="K16" s="13">
        <v>29</v>
      </c>
      <c r="L16" s="6">
        <v>0.93548387096774188</v>
      </c>
      <c r="M16" s="61">
        <v>6</v>
      </c>
      <c r="N16" s="61">
        <v>5</v>
      </c>
      <c r="O16" s="61">
        <v>6</v>
      </c>
      <c r="P16" s="13">
        <v>59</v>
      </c>
      <c r="Q16" s="25" t="s">
        <v>38</v>
      </c>
      <c r="R16" s="9"/>
      <c r="T16" s="5"/>
    </row>
    <row r="17" spans="1:20" ht="42.75">
      <c r="A17" s="47" t="s">
        <v>31</v>
      </c>
      <c r="B17" s="48" t="s">
        <v>34</v>
      </c>
      <c r="C17" s="47" t="s">
        <v>69</v>
      </c>
      <c r="D17" s="49" t="s">
        <v>70</v>
      </c>
      <c r="E17" s="50" t="s">
        <v>71</v>
      </c>
      <c r="F17" s="51">
        <v>1507460.01</v>
      </c>
      <c r="G17" s="51">
        <v>1507460.01</v>
      </c>
      <c r="H17" s="52">
        <v>753730</v>
      </c>
      <c r="I17" s="51">
        <v>753730</v>
      </c>
      <c r="J17" s="52">
        <v>0</v>
      </c>
      <c r="K17" s="53">
        <v>29</v>
      </c>
      <c r="L17" s="54">
        <v>0.93548387096774188</v>
      </c>
      <c r="M17" s="62">
        <v>6</v>
      </c>
      <c r="N17" s="62">
        <v>5</v>
      </c>
      <c r="O17" s="62">
        <v>6</v>
      </c>
      <c r="P17" s="53">
        <v>59</v>
      </c>
      <c r="Q17" s="58" t="s">
        <v>38</v>
      </c>
      <c r="R17" s="9"/>
      <c r="T17" s="5"/>
    </row>
    <row r="18" spans="1:20" ht="42.75">
      <c r="A18" s="34" t="s">
        <v>32</v>
      </c>
      <c r="B18" s="35" t="s">
        <v>34</v>
      </c>
      <c r="C18" s="34" t="s">
        <v>72</v>
      </c>
      <c r="D18" s="36" t="s">
        <v>73</v>
      </c>
      <c r="E18" s="43" t="s">
        <v>74</v>
      </c>
      <c r="F18" s="16">
        <v>1306500</v>
      </c>
      <c r="G18" s="16">
        <v>1306500</v>
      </c>
      <c r="H18" s="12">
        <v>653250</v>
      </c>
      <c r="I18" s="16">
        <v>653250</v>
      </c>
      <c r="J18" s="12">
        <v>0</v>
      </c>
      <c r="K18" s="13">
        <v>29</v>
      </c>
      <c r="L18" s="6">
        <v>0.93548387096774188</v>
      </c>
      <c r="M18" s="61">
        <v>6</v>
      </c>
      <c r="N18" s="61">
        <v>5</v>
      </c>
      <c r="O18" s="61">
        <v>6</v>
      </c>
      <c r="P18" s="13">
        <v>59</v>
      </c>
      <c r="Q18" s="25" t="s">
        <v>38</v>
      </c>
      <c r="R18" s="9"/>
      <c r="T18" s="5"/>
    </row>
    <row r="19" spans="1:20" ht="42.75">
      <c r="A19" s="47" t="s">
        <v>33</v>
      </c>
      <c r="B19" s="48" t="s">
        <v>34</v>
      </c>
      <c r="C19" s="47" t="s">
        <v>75</v>
      </c>
      <c r="D19" s="49" t="s">
        <v>76</v>
      </c>
      <c r="E19" s="50" t="s">
        <v>77</v>
      </c>
      <c r="F19" s="51">
        <v>1265670</v>
      </c>
      <c r="G19" s="51">
        <v>1265670</v>
      </c>
      <c r="H19" s="52">
        <v>632835</v>
      </c>
      <c r="I19" s="51">
        <v>632835</v>
      </c>
      <c r="J19" s="52">
        <v>0</v>
      </c>
      <c r="K19" s="53">
        <v>28</v>
      </c>
      <c r="L19" s="54">
        <v>0.90322580645161288</v>
      </c>
      <c r="M19" s="62">
        <v>8</v>
      </c>
      <c r="N19" s="62">
        <v>5</v>
      </c>
      <c r="O19" s="62">
        <v>6</v>
      </c>
      <c r="P19" s="53">
        <v>59</v>
      </c>
      <c r="Q19" s="58" t="s">
        <v>38</v>
      </c>
      <c r="R19" s="9"/>
      <c r="T19" s="5"/>
    </row>
    <row r="20" spans="1:20" ht="42.75">
      <c r="A20" s="34" t="s">
        <v>78</v>
      </c>
      <c r="B20" s="35" t="s">
        <v>34</v>
      </c>
      <c r="C20" s="34" t="s">
        <v>79</v>
      </c>
      <c r="D20" s="36" t="s">
        <v>80</v>
      </c>
      <c r="E20" s="43" t="s">
        <v>81</v>
      </c>
      <c r="F20" s="16">
        <v>1906808</v>
      </c>
      <c r="G20" s="16">
        <v>1886808</v>
      </c>
      <c r="H20" s="12">
        <v>943404</v>
      </c>
      <c r="I20" s="16">
        <v>943404</v>
      </c>
      <c r="J20" s="12">
        <v>0</v>
      </c>
      <c r="K20" s="13">
        <v>28</v>
      </c>
      <c r="L20" s="6">
        <v>0.90322580645161288</v>
      </c>
      <c r="M20" s="61">
        <v>8</v>
      </c>
      <c r="N20" s="61">
        <v>4</v>
      </c>
      <c r="O20" s="61">
        <v>6</v>
      </c>
      <c r="P20" s="13">
        <v>59</v>
      </c>
      <c r="Q20" s="25" t="s">
        <v>38</v>
      </c>
      <c r="R20" s="9"/>
      <c r="T20" s="5"/>
    </row>
    <row r="21" spans="1:20" ht="42.75">
      <c r="A21" s="47" t="s">
        <v>82</v>
      </c>
      <c r="B21" s="48" t="s">
        <v>34</v>
      </c>
      <c r="C21" s="47" t="s">
        <v>83</v>
      </c>
      <c r="D21" s="49" t="s">
        <v>84</v>
      </c>
      <c r="E21" s="50" t="s">
        <v>85</v>
      </c>
      <c r="F21" s="51">
        <v>1515000.01</v>
      </c>
      <c r="G21" s="51">
        <v>1515000.01</v>
      </c>
      <c r="H21" s="52">
        <v>757500</v>
      </c>
      <c r="I21" s="51">
        <v>757500</v>
      </c>
      <c r="J21" s="52">
        <v>0</v>
      </c>
      <c r="K21" s="53">
        <v>28</v>
      </c>
      <c r="L21" s="54">
        <v>0.90322580645161288</v>
      </c>
      <c r="M21" s="62">
        <v>6</v>
      </c>
      <c r="N21" s="62">
        <v>5</v>
      </c>
      <c r="O21" s="62">
        <v>6</v>
      </c>
      <c r="P21" s="53">
        <v>59</v>
      </c>
      <c r="Q21" s="58" t="s">
        <v>38</v>
      </c>
      <c r="R21" s="9"/>
      <c r="T21" s="5"/>
    </row>
    <row r="22" spans="1:20" ht="42.75">
      <c r="A22" s="34" t="s">
        <v>86</v>
      </c>
      <c r="B22" s="35" t="s">
        <v>34</v>
      </c>
      <c r="C22" s="34" t="s">
        <v>87</v>
      </c>
      <c r="D22" s="36" t="s">
        <v>88</v>
      </c>
      <c r="E22" s="43" t="s">
        <v>89</v>
      </c>
      <c r="F22" s="16">
        <v>1704042</v>
      </c>
      <c r="G22" s="16">
        <v>1704042</v>
      </c>
      <c r="H22" s="12">
        <v>852021</v>
      </c>
      <c r="I22" s="16">
        <v>852021</v>
      </c>
      <c r="J22" s="12">
        <v>0</v>
      </c>
      <c r="K22" s="13">
        <v>27</v>
      </c>
      <c r="L22" s="6">
        <v>0.87096774193548387</v>
      </c>
      <c r="M22" s="61">
        <v>8</v>
      </c>
      <c r="N22" s="61">
        <v>5</v>
      </c>
      <c r="O22" s="61">
        <v>4</v>
      </c>
      <c r="P22" s="13">
        <v>59</v>
      </c>
      <c r="Q22" s="25" t="s">
        <v>38</v>
      </c>
      <c r="R22" s="9"/>
      <c r="T22" s="5"/>
    </row>
    <row r="23" spans="1:20" ht="42.75">
      <c r="A23" s="47" t="s">
        <v>90</v>
      </c>
      <c r="B23" s="48" t="s">
        <v>34</v>
      </c>
      <c r="C23" s="47" t="s">
        <v>91</v>
      </c>
      <c r="D23" s="49" t="s">
        <v>92</v>
      </c>
      <c r="E23" s="50" t="s">
        <v>93</v>
      </c>
      <c r="F23" s="51">
        <v>1559840</v>
      </c>
      <c r="G23" s="51">
        <v>1559840</v>
      </c>
      <c r="H23" s="52">
        <v>779920</v>
      </c>
      <c r="I23" s="51">
        <v>779920</v>
      </c>
      <c r="J23" s="52">
        <v>0</v>
      </c>
      <c r="K23" s="53">
        <v>27</v>
      </c>
      <c r="L23" s="54">
        <v>0.87096774193548387</v>
      </c>
      <c r="M23" s="62">
        <v>8</v>
      </c>
      <c r="N23" s="62">
        <v>5</v>
      </c>
      <c r="O23" s="62">
        <v>4</v>
      </c>
      <c r="P23" s="53">
        <v>59</v>
      </c>
      <c r="Q23" s="58" t="s">
        <v>38</v>
      </c>
      <c r="R23" s="9"/>
      <c r="T23" s="5"/>
    </row>
    <row r="24" spans="1:20" ht="42.75">
      <c r="A24" s="34" t="s">
        <v>94</v>
      </c>
      <c r="B24" s="35" t="s">
        <v>34</v>
      </c>
      <c r="C24" s="34" t="s">
        <v>95</v>
      </c>
      <c r="D24" s="36" t="s">
        <v>96</v>
      </c>
      <c r="E24" s="43" t="s">
        <v>97</v>
      </c>
      <c r="F24" s="16">
        <v>1409920</v>
      </c>
      <c r="G24" s="16">
        <v>1409920</v>
      </c>
      <c r="H24" s="12">
        <v>704960</v>
      </c>
      <c r="I24" s="16">
        <v>704960</v>
      </c>
      <c r="J24" s="12">
        <v>0</v>
      </c>
      <c r="K24" s="13">
        <v>27</v>
      </c>
      <c r="L24" s="6">
        <v>0.87096774193548387</v>
      </c>
      <c r="M24" s="61">
        <v>8</v>
      </c>
      <c r="N24" s="61">
        <v>5</v>
      </c>
      <c r="O24" s="61">
        <v>2</v>
      </c>
      <c r="P24" s="13">
        <v>59</v>
      </c>
      <c r="Q24" s="25" t="s">
        <v>38</v>
      </c>
      <c r="R24" s="9"/>
      <c r="T24" s="5"/>
    </row>
    <row r="25" spans="1:20" ht="42.75">
      <c r="A25" s="47" t="s">
        <v>98</v>
      </c>
      <c r="B25" s="48" t="s">
        <v>34</v>
      </c>
      <c r="C25" s="47" t="s">
        <v>99</v>
      </c>
      <c r="D25" s="49" t="s">
        <v>100</v>
      </c>
      <c r="E25" s="50" t="s">
        <v>101</v>
      </c>
      <c r="F25" s="51">
        <v>1309920</v>
      </c>
      <c r="G25" s="51">
        <v>1309920</v>
      </c>
      <c r="H25" s="52">
        <v>654960</v>
      </c>
      <c r="I25" s="51">
        <v>654960</v>
      </c>
      <c r="J25" s="52">
        <v>0</v>
      </c>
      <c r="K25" s="53">
        <v>27</v>
      </c>
      <c r="L25" s="54">
        <v>0.87096774193548387</v>
      </c>
      <c r="M25" s="62">
        <v>8</v>
      </c>
      <c r="N25" s="62">
        <v>5</v>
      </c>
      <c r="O25" s="62">
        <v>2</v>
      </c>
      <c r="P25" s="53">
        <v>59</v>
      </c>
      <c r="Q25" s="58" t="s">
        <v>38</v>
      </c>
      <c r="R25" s="9"/>
      <c r="T25" s="5"/>
    </row>
    <row r="26" spans="1:20" ht="50.25" customHeight="1">
      <c r="A26" s="34" t="s">
        <v>102</v>
      </c>
      <c r="B26" s="35" t="s">
        <v>34</v>
      </c>
      <c r="C26" s="34" t="s">
        <v>103</v>
      </c>
      <c r="D26" s="36" t="s">
        <v>104</v>
      </c>
      <c r="E26" s="43" t="s">
        <v>105</v>
      </c>
      <c r="F26" s="16">
        <v>1792259.05</v>
      </c>
      <c r="G26" s="16">
        <v>1792259.05</v>
      </c>
      <c r="H26" s="12">
        <v>896129.52</v>
      </c>
      <c r="I26" s="16">
        <v>896129.52</v>
      </c>
      <c r="J26" s="12">
        <v>0</v>
      </c>
      <c r="K26" s="13">
        <v>27</v>
      </c>
      <c r="L26" s="6">
        <v>0.87096774193548387</v>
      </c>
      <c r="M26" s="61">
        <v>8</v>
      </c>
      <c r="N26" s="61">
        <v>5</v>
      </c>
      <c r="O26" s="61">
        <v>2</v>
      </c>
      <c r="P26" s="13">
        <v>59</v>
      </c>
      <c r="Q26" s="25" t="s">
        <v>38</v>
      </c>
      <c r="R26" s="9"/>
      <c r="T26" s="5"/>
    </row>
    <row r="27" spans="1:20" ht="48" customHeight="1">
      <c r="A27" s="47" t="s">
        <v>106</v>
      </c>
      <c r="B27" s="48" t="s">
        <v>34</v>
      </c>
      <c r="C27" s="47" t="s">
        <v>107</v>
      </c>
      <c r="D27" s="49" t="s">
        <v>108</v>
      </c>
      <c r="E27" s="50" t="s">
        <v>109</v>
      </c>
      <c r="F27" s="51">
        <v>1382152.5</v>
      </c>
      <c r="G27" s="51">
        <v>1380000</v>
      </c>
      <c r="H27" s="52">
        <v>690000</v>
      </c>
      <c r="I27" s="51">
        <v>690000</v>
      </c>
      <c r="J27" s="52">
        <v>0</v>
      </c>
      <c r="K27" s="53">
        <v>27</v>
      </c>
      <c r="L27" s="54">
        <v>0.87096774193548387</v>
      </c>
      <c r="M27" s="62">
        <v>6</v>
      </c>
      <c r="N27" s="62">
        <v>5</v>
      </c>
      <c r="O27" s="62">
        <v>6</v>
      </c>
      <c r="P27" s="53">
        <v>59</v>
      </c>
      <c r="Q27" s="58" t="s">
        <v>38</v>
      </c>
      <c r="R27" s="9"/>
      <c r="T27" s="5"/>
    </row>
    <row r="28" spans="1:20" ht="85.5" customHeight="1">
      <c r="A28" s="34" t="s">
        <v>110</v>
      </c>
      <c r="B28" s="35" t="s">
        <v>34</v>
      </c>
      <c r="C28" s="34" t="s">
        <v>111</v>
      </c>
      <c r="D28" s="36" t="s">
        <v>112</v>
      </c>
      <c r="E28" s="43" t="s">
        <v>113</v>
      </c>
      <c r="F28" s="16">
        <v>1477845</v>
      </c>
      <c r="G28" s="16">
        <v>1477845</v>
      </c>
      <c r="H28" s="12">
        <v>738922.5</v>
      </c>
      <c r="I28" s="16">
        <v>738922.5</v>
      </c>
      <c r="J28" s="12">
        <v>0</v>
      </c>
      <c r="K28" s="13">
        <v>27</v>
      </c>
      <c r="L28" s="6">
        <v>0.87096774193548387</v>
      </c>
      <c r="M28" s="61">
        <v>6</v>
      </c>
      <c r="N28" s="61">
        <v>4</v>
      </c>
      <c r="O28" s="61">
        <v>6</v>
      </c>
      <c r="P28" s="13">
        <v>59</v>
      </c>
      <c r="Q28" s="25"/>
      <c r="R28" s="9"/>
      <c r="T28" s="5"/>
    </row>
    <row r="29" spans="1:20" ht="42.75">
      <c r="A29" s="34" t="s">
        <v>114</v>
      </c>
      <c r="B29" s="35" t="s">
        <v>34</v>
      </c>
      <c r="C29" s="34" t="s">
        <v>115</v>
      </c>
      <c r="D29" s="36" t="s">
        <v>116</v>
      </c>
      <c r="E29" s="43" t="s">
        <v>117</v>
      </c>
      <c r="F29" s="16">
        <v>1595802</v>
      </c>
      <c r="G29" s="16">
        <v>1595802</v>
      </c>
      <c r="H29" s="12">
        <v>797901</v>
      </c>
      <c r="I29" s="16">
        <v>797901</v>
      </c>
      <c r="J29" s="12">
        <v>0</v>
      </c>
      <c r="K29" s="13">
        <v>26</v>
      </c>
      <c r="L29" s="6">
        <v>0.83870967741935487</v>
      </c>
      <c r="M29" s="61">
        <v>8</v>
      </c>
      <c r="N29" s="61">
        <v>5</v>
      </c>
      <c r="O29" s="61">
        <v>6</v>
      </c>
      <c r="P29" s="13">
        <v>59</v>
      </c>
      <c r="Q29" s="65" t="s">
        <v>174</v>
      </c>
      <c r="R29" s="9"/>
      <c r="T29" s="5"/>
    </row>
    <row r="30" spans="1:20" ht="42.75">
      <c r="A30" s="47" t="s">
        <v>118</v>
      </c>
      <c r="B30" s="48" t="s">
        <v>34</v>
      </c>
      <c r="C30" s="47" t="s">
        <v>119</v>
      </c>
      <c r="D30" s="49" t="s">
        <v>120</v>
      </c>
      <c r="E30" s="50" t="s">
        <v>121</v>
      </c>
      <c r="F30" s="51">
        <v>1465000</v>
      </c>
      <c r="G30" s="51">
        <v>1465000</v>
      </c>
      <c r="H30" s="52">
        <v>732500</v>
      </c>
      <c r="I30" s="51">
        <v>732500</v>
      </c>
      <c r="J30" s="52">
        <v>0</v>
      </c>
      <c r="K30" s="53">
        <v>26</v>
      </c>
      <c r="L30" s="54">
        <v>0.83870967741935487</v>
      </c>
      <c r="M30" s="62">
        <v>8</v>
      </c>
      <c r="N30" s="62">
        <v>5</v>
      </c>
      <c r="O30" s="62">
        <v>2</v>
      </c>
      <c r="P30" s="53">
        <v>59</v>
      </c>
      <c r="Q30" s="66"/>
      <c r="R30" s="9"/>
      <c r="T30" s="5"/>
    </row>
    <row r="31" spans="1:20" ht="42.75">
      <c r="A31" s="34" t="s">
        <v>122</v>
      </c>
      <c r="B31" s="35" t="s">
        <v>34</v>
      </c>
      <c r="C31" s="34" t="s">
        <v>123</v>
      </c>
      <c r="D31" s="36" t="s">
        <v>124</v>
      </c>
      <c r="E31" s="43" t="s">
        <v>125</v>
      </c>
      <c r="F31" s="16">
        <v>1501968.01</v>
      </c>
      <c r="G31" s="16">
        <v>1501968.01</v>
      </c>
      <c r="H31" s="12">
        <v>750984</v>
      </c>
      <c r="I31" s="16">
        <v>750984</v>
      </c>
      <c r="J31" s="12">
        <v>0</v>
      </c>
      <c r="K31" s="13">
        <v>25</v>
      </c>
      <c r="L31" s="6">
        <v>0.80645161290322576</v>
      </c>
      <c r="M31" s="61">
        <v>8</v>
      </c>
      <c r="N31" s="61">
        <v>5</v>
      </c>
      <c r="O31" s="61">
        <v>2</v>
      </c>
      <c r="P31" s="13">
        <v>59</v>
      </c>
      <c r="Q31" s="65"/>
      <c r="R31" s="9"/>
      <c r="T31" s="5"/>
    </row>
    <row r="32" spans="1:20" ht="42.75">
      <c r="A32" s="47" t="s">
        <v>126</v>
      </c>
      <c r="B32" s="48" t="s">
        <v>34</v>
      </c>
      <c r="C32" s="47" t="s">
        <v>127</v>
      </c>
      <c r="D32" s="49" t="s">
        <v>128</v>
      </c>
      <c r="E32" s="50" t="s">
        <v>129</v>
      </c>
      <c r="F32" s="51">
        <v>1689157.03</v>
      </c>
      <c r="G32" s="51">
        <v>1548320.98</v>
      </c>
      <c r="H32" s="52">
        <v>774160.48</v>
      </c>
      <c r="I32" s="51">
        <v>774160.48</v>
      </c>
      <c r="J32" s="52">
        <v>0</v>
      </c>
      <c r="K32" s="53">
        <v>25</v>
      </c>
      <c r="L32" s="54">
        <v>0.80645161290322576</v>
      </c>
      <c r="M32" s="62">
        <v>8</v>
      </c>
      <c r="N32" s="62">
        <v>5</v>
      </c>
      <c r="O32" s="62">
        <v>2</v>
      </c>
      <c r="P32" s="53">
        <v>59</v>
      </c>
      <c r="Q32" s="66"/>
      <c r="R32" s="9"/>
      <c r="T32" s="5"/>
    </row>
    <row r="33" spans="1:20" ht="42.75">
      <c r="A33" s="34" t="s">
        <v>130</v>
      </c>
      <c r="B33" s="35" t="s">
        <v>34</v>
      </c>
      <c r="C33" s="34" t="s">
        <v>131</v>
      </c>
      <c r="D33" s="36" t="s">
        <v>132</v>
      </c>
      <c r="E33" s="43" t="s">
        <v>133</v>
      </c>
      <c r="F33" s="16">
        <v>1306500</v>
      </c>
      <c r="G33" s="16">
        <v>1306500</v>
      </c>
      <c r="H33" s="12">
        <v>653250</v>
      </c>
      <c r="I33" s="16">
        <v>653250</v>
      </c>
      <c r="J33" s="12">
        <v>0</v>
      </c>
      <c r="K33" s="13">
        <v>25</v>
      </c>
      <c r="L33" s="6">
        <v>0.80645161290322576</v>
      </c>
      <c r="M33" s="61">
        <v>8</v>
      </c>
      <c r="N33" s="61">
        <v>5</v>
      </c>
      <c r="O33" s="61">
        <v>2</v>
      </c>
      <c r="P33" s="13">
        <v>59</v>
      </c>
      <c r="Q33" s="65"/>
      <c r="R33" s="9"/>
      <c r="T33" s="5"/>
    </row>
    <row r="34" spans="1:20" ht="42.75">
      <c r="A34" s="47" t="s">
        <v>134</v>
      </c>
      <c r="B34" s="48" t="s">
        <v>34</v>
      </c>
      <c r="C34" s="47" t="s">
        <v>135</v>
      </c>
      <c r="D34" s="49" t="s">
        <v>136</v>
      </c>
      <c r="E34" s="50" t="s">
        <v>137</v>
      </c>
      <c r="F34" s="51">
        <v>1765000</v>
      </c>
      <c r="G34" s="51">
        <v>1765000</v>
      </c>
      <c r="H34" s="52">
        <v>882500</v>
      </c>
      <c r="I34" s="51">
        <v>882500</v>
      </c>
      <c r="J34" s="52">
        <v>0</v>
      </c>
      <c r="K34" s="53">
        <v>25</v>
      </c>
      <c r="L34" s="54">
        <v>0.80645161290322576</v>
      </c>
      <c r="M34" s="62">
        <v>2</v>
      </c>
      <c r="N34" s="62">
        <v>5</v>
      </c>
      <c r="O34" s="62">
        <v>6</v>
      </c>
      <c r="P34" s="53">
        <v>59</v>
      </c>
      <c r="Q34" s="66"/>
      <c r="R34" s="9"/>
      <c r="T34" s="5"/>
    </row>
    <row r="35" spans="1:20" ht="42.75">
      <c r="A35" s="34" t="s">
        <v>138</v>
      </c>
      <c r="B35" s="35" t="s">
        <v>34</v>
      </c>
      <c r="C35" s="34" t="s">
        <v>139</v>
      </c>
      <c r="D35" s="36" t="s">
        <v>140</v>
      </c>
      <c r="E35" s="43" t="s">
        <v>141</v>
      </c>
      <c r="F35" s="16">
        <v>1814840.01</v>
      </c>
      <c r="G35" s="16">
        <v>1814840.01</v>
      </c>
      <c r="H35" s="12">
        <v>907420</v>
      </c>
      <c r="I35" s="16">
        <v>907420</v>
      </c>
      <c r="J35" s="12">
        <v>0</v>
      </c>
      <c r="K35" s="13">
        <v>24</v>
      </c>
      <c r="L35" s="6">
        <v>0.77419354838709675</v>
      </c>
      <c r="M35" s="61">
        <v>2</v>
      </c>
      <c r="N35" s="61">
        <v>5</v>
      </c>
      <c r="O35" s="61">
        <v>6</v>
      </c>
      <c r="P35" s="13">
        <v>59</v>
      </c>
      <c r="Q35" s="65"/>
      <c r="R35" s="9"/>
      <c r="T35" s="5"/>
    </row>
    <row r="36" spans="1:20" ht="48.75" customHeight="1">
      <c r="A36" s="47" t="s">
        <v>142</v>
      </c>
      <c r="B36" s="48" t="s">
        <v>34</v>
      </c>
      <c r="C36" s="47" t="s">
        <v>143</v>
      </c>
      <c r="D36" s="49" t="s">
        <v>144</v>
      </c>
      <c r="E36" s="50" t="s">
        <v>145</v>
      </c>
      <c r="F36" s="51">
        <v>2047335</v>
      </c>
      <c r="G36" s="51">
        <v>2047335</v>
      </c>
      <c r="H36" s="52">
        <v>1023667.5</v>
      </c>
      <c r="I36" s="51">
        <v>1023667.5</v>
      </c>
      <c r="J36" s="52">
        <v>0</v>
      </c>
      <c r="K36" s="53">
        <v>24</v>
      </c>
      <c r="L36" s="54">
        <v>0.77419354838709675</v>
      </c>
      <c r="M36" s="62">
        <v>2</v>
      </c>
      <c r="N36" s="62">
        <v>4</v>
      </c>
      <c r="O36" s="62">
        <v>6</v>
      </c>
      <c r="P36" s="53">
        <v>59</v>
      </c>
      <c r="Q36" s="66"/>
      <c r="R36" s="9"/>
      <c r="T36" s="5"/>
    </row>
    <row r="37" spans="1:20" ht="42.75">
      <c r="A37" s="34" t="s">
        <v>146</v>
      </c>
      <c r="B37" s="35" t="s">
        <v>34</v>
      </c>
      <c r="C37" s="34" t="s">
        <v>147</v>
      </c>
      <c r="D37" s="36" t="s">
        <v>148</v>
      </c>
      <c r="E37" s="43" t="s">
        <v>149</v>
      </c>
      <c r="F37" s="16">
        <v>1650000.29</v>
      </c>
      <c r="G37" s="16">
        <v>1650000.29</v>
      </c>
      <c r="H37" s="12">
        <v>824999.99</v>
      </c>
      <c r="I37" s="16">
        <v>824999.99</v>
      </c>
      <c r="J37" s="12">
        <v>0</v>
      </c>
      <c r="K37" s="13">
        <v>24</v>
      </c>
      <c r="L37" s="6">
        <v>0.77419354838709675</v>
      </c>
      <c r="M37" s="61">
        <v>2</v>
      </c>
      <c r="N37" s="61">
        <v>4</v>
      </c>
      <c r="O37" s="61">
        <v>6</v>
      </c>
      <c r="P37" s="13">
        <v>59</v>
      </c>
      <c r="Q37" s="65"/>
      <c r="R37" s="9"/>
      <c r="T37" s="5"/>
    </row>
    <row r="38" spans="1:20" ht="42.75">
      <c r="A38" s="47" t="s">
        <v>150</v>
      </c>
      <c r="B38" s="48" t="s">
        <v>34</v>
      </c>
      <c r="C38" s="47" t="s">
        <v>151</v>
      </c>
      <c r="D38" s="49" t="s">
        <v>152</v>
      </c>
      <c r="E38" s="50" t="s">
        <v>153</v>
      </c>
      <c r="F38" s="51">
        <v>1860000</v>
      </c>
      <c r="G38" s="51">
        <v>1860000</v>
      </c>
      <c r="H38" s="52">
        <v>930000</v>
      </c>
      <c r="I38" s="51">
        <v>930000</v>
      </c>
      <c r="J38" s="52">
        <v>0</v>
      </c>
      <c r="K38" s="53">
        <v>22</v>
      </c>
      <c r="L38" s="54">
        <v>0.70967741935483875</v>
      </c>
      <c r="M38" s="62">
        <v>8</v>
      </c>
      <c r="N38" s="62">
        <v>5</v>
      </c>
      <c r="O38" s="62">
        <v>2</v>
      </c>
      <c r="P38" s="53">
        <v>59</v>
      </c>
      <c r="Q38" s="66"/>
      <c r="R38" s="9"/>
      <c r="T38" s="5"/>
    </row>
    <row r="39" spans="1:20" ht="42.75">
      <c r="A39" s="34" t="s">
        <v>154</v>
      </c>
      <c r="B39" s="35" t="s">
        <v>34</v>
      </c>
      <c r="C39" s="34" t="s">
        <v>155</v>
      </c>
      <c r="D39" s="36" t="s">
        <v>156</v>
      </c>
      <c r="E39" s="43" t="s">
        <v>157</v>
      </c>
      <c r="F39" s="16">
        <v>1752910</v>
      </c>
      <c r="G39" s="16">
        <v>1736760</v>
      </c>
      <c r="H39" s="12">
        <v>868380</v>
      </c>
      <c r="I39" s="16">
        <v>868380</v>
      </c>
      <c r="J39" s="12">
        <v>0</v>
      </c>
      <c r="K39" s="13">
        <v>22</v>
      </c>
      <c r="L39" s="6">
        <v>0.70967741935483875</v>
      </c>
      <c r="M39" s="61">
        <v>8</v>
      </c>
      <c r="N39" s="61">
        <v>5</v>
      </c>
      <c r="O39" s="61">
        <v>2</v>
      </c>
      <c r="P39" s="13">
        <v>59</v>
      </c>
      <c r="Q39" s="65"/>
      <c r="R39" s="9"/>
      <c r="T39" s="5"/>
    </row>
    <row r="40" spans="1:20" ht="48" customHeight="1">
      <c r="A40" s="27" t="s">
        <v>38</v>
      </c>
      <c r="B40" s="27" t="s">
        <v>38</v>
      </c>
      <c r="C40" s="27" t="s">
        <v>38</v>
      </c>
      <c r="D40" s="27" t="s">
        <v>38</v>
      </c>
      <c r="E40" s="59" t="s">
        <v>158</v>
      </c>
      <c r="F40" s="16">
        <f>SUM(F6:F39)</f>
        <v>57383695.600000001</v>
      </c>
      <c r="G40" s="16">
        <f>SUM(G6:G39)</f>
        <v>56879802.049999997</v>
      </c>
      <c r="H40" s="12">
        <f>SUM(H6:H39)</f>
        <v>28439900.819999997</v>
      </c>
      <c r="I40" s="16">
        <f>SUM(I6:I39)</f>
        <v>28439900.819999997</v>
      </c>
      <c r="J40" s="12">
        <f>SUM(J6:J39)</f>
        <v>0</v>
      </c>
      <c r="K40" s="25" t="s">
        <v>38</v>
      </c>
      <c r="L40" s="25" t="s">
        <v>38</v>
      </c>
      <c r="M40" s="63"/>
      <c r="N40" s="63"/>
      <c r="O40" s="63"/>
      <c r="P40" s="25" t="s">
        <v>38</v>
      </c>
      <c r="Q40" s="25" t="s">
        <v>38</v>
      </c>
      <c r="R40" s="9"/>
      <c r="T40" s="5"/>
    </row>
    <row r="41" spans="1:20" ht="96.75" customHeight="1">
      <c r="A41" s="68" t="s">
        <v>159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T41" s="5"/>
    </row>
    <row r="42" spans="1:20" ht="137.25" customHeight="1">
      <c r="A42" s="10" t="s">
        <v>3</v>
      </c>
      <c r="B42" s="10" t="s">
        <v>4</v>
      </c>
      <c r="C42" s="10" t="s">
        <v>5</v>
      </c>
      <c r="D42" s="10" t="s">
        <v>6</v>
      </c>
      <c r="E42" s="10" t="s">
        <v>7</v>
      </c>
      <c r="F42" s="10" t="s">
        <v>8</v>
      </c>
      <c r="G42" s="10" t="s">
        <v>9</v>
      </c>
      <c r="H42" s="7" t="s">
        <v>10</v>
      </c>
      <c r="I42" s="7" t="s">
        <v>11</v>
      </c>
      <c r="J42" s="7" t="s">
        <v>160</v>
      </c>
      <c r="K42" s="10" t="s">
        <v>13</v>
      </c>
      <c r="L42" s="10" t="s">
        <v>161</v>
      </c>
      <c r="M42" s="10" t="s">
        <v>15</v>
      </c>
      <c r="N42" s="10" t="s">
        <v>16</v>
      </c>
      <c r="O42" s="10" t="s">
        <v>17</v>
      </c>
      <c r="P42" s="7" t="s">
        <v>18</v>
      </c>
      <c r="Q42" s="7" t="s">
        <v>19</v>
      </c>
      <c r="T42" s="5"/>
    </row>
    <row r="43" spans="1:20" ht="18.75" customHeight="1">
      <c r="A43" s="11" t="s">
        <v>20</v>
      </c>
      <c r="B43" s="11" t="s">
        <v>21</v>
      </c>
      <c r="C43" s="11" t="s">
        <v>22</v>
      </c>
      <c r="D43" s="11" t="s">
        <v>23</v>
      </c>
      <c r="E43" s="45" t="s">
        <v>24</v>
      </c>
      <c r="F43" s="11" t="s">
        <v>25</v>
      </c>
      <c r="G43" s="11" t="s">
        <v>26</v>
      </c>
      <c r="H43" s="11" t="s">
        <v>27</v>
      </c>
      <c r="I43" s="11" t="s">
        <v>28</v>
      </c>
      <c r="J43" s="11" t="s">
        <v>29</v>
      </c>
      <c r="K43" s="11" t="s">
        <v>30</v>
      </c>
      <c r="L43" s="11" t="s">
        <v>31</v>
      </c>
      <c r="M43" s="64"/>
      <c r="N43" s="64"/>
      <c r="O43" s="64"/>
      <c r="P43" s="11" t="s">
        <v>32</v>
      </c>
      <c r="Q43" s="11" t="s">
        <v>33</v>
      </c>
      <c r="T43" s="5"/>
    </row>
    <row r="44" spans="1:20" ht="54.75" customHeight="1">
      <c r="A44" s="37">
        <v>1</v>
      </c>
      <c r="B44" s="35" t="s">
        <v>34</v>
      </c>
      <c r="C44" s="34" t="s">
        <v>162</v>
      </c>
      <c r="D44" s="35" t="s">
        <v>163</v>
      </c>
      <c r="E44" s="35" t="s">
        <v>164</v>
      </c>
      <c r="F44" s="16">
        <v>1714451.98</v>
      </c>
      <c r="G44" s="16">
        <v>1714451.98</v>
      </c>
      <c r="H44" s="12">
        <v>857225.96</v>
      </c>
      <c r="I44" s="12">
        <v>857225.96</v>
      </c>
      <c r="J44" s="12">
        <v>0</v>
      </c>
      <c r="K44" s="38"/>
      <c r="L44" s="38"/>
      <c r="M44" s="36"/>
      <c r="N44" s="36"/>
      <c r="O44" s="36"/>
      <c r="P44" s="13">
        <v>59</v>
      </c>
      <c r="Q44" s="39" t="s">
        <v>165</v>
      </c>
      <c r="T44" s="5"/>
    </row>
    <row r="45" spans="1:20" ht="54.75" customHeight="1">
      <c r="A45" s="55">
        <v>2</v>
      </c>
      <c r="B45" s="48" t="s">
        <v>34</v>
      </c>
      <c r="C45" s="47" t="s">
        <v>166</v>
      </c>
      <c r="D45" s="48" t="s">
        <v>167</v>
      </c>
      <c r="E45" s="48" t="s">
        <v>168</v>
      </c>
      <c r="F45" s="51">
        <v>1605000</v>
      </c>
      <c r="G45" s="51">
        <v>1600000</v>
      </c>
      <c r="H45" s="52">
        <v>800000</v>
      </c>
      <c r="I45" s="52">
        <v>800000</v>
      </c>
      <c r="J45" s="52">
        <v>0</v>
      </c>
      <c r="K45" s="56"/>
      <c r="L45" s="56"/>
      <c r="M45" s="49"/>
      <c r="N45" s="49"/>
      <c r="O45" s="49"/>
      <c r="P45" s="53">
        <v>59</v>
      </c>
      <c r="Q45" s="57" t="s">
        <v>169</v>
      </c>
      <c r="T45" s="5"/>
    </row>
    <row r="46" spans="1:20" ht="54.75" customHeight="1">
      <c r="A46" s="27" t="s">
        <v>38</v>
      </c>
      <c r="B46" s="27" t="s">
        <v>38</v>
      </c>
      <c r="C46" s="27" t="s">
        <v>38</v>
      </c>
      <c r="D46" s="27" t="s">
        <v>38</v>
      </c>
      <c r="E46" s="59" t="s">
        <v>158</v>
      </c>
      <c r="F46" s="16">
        <f>SUM(F44:F45)</f>
        <v>3319451.98</v>
      </c>
      <c r="G46" s="16">
        <f>SUM(G44:G45)</f>
        <v>3314451.98</v>
      </c>
      <c r="H46" s="12">
        <f>SUM(H44:H45)</f>
        <v>1657225.96</v>
      </c>
      <c r="I46" s="12">
        <f>SUM(I44:I45)</f>
        <v>1657225.96</v>
      </c>
      <c r="J46" s="12">
        <f>SUM(J44:J45)</f>
        <v>0</v>
      </c>
      <c r="K46" s="26" t="s">
        <v>170</v>
      </c>
      <c r="L46" s="26" t="s">
        <v>170</v>
      </c>
      <c r="M46" s="27"/>
      <c r="N46" s="27"/>
      <c r="O46" s="27"/>
      <c r="P46" s="26" t="s">
        <v>170</v>
      </c>
      <c r="Q46" s="26" t="s">
        <v>170</v>
      </c>
      <c r="T46" s="5"/>
    </row>
    <row r="47" spans="1:20" ht="54.75" customHeight="1">
      <c r="B47" s="18"/>
      <c r="C47" s="17"/>
      <c r="D47" s="18"/>
      <c r="E47" s="19"/>
      <c r="F47" s="20"/>
      <c r="G47" s="20"/>
      <c r="H47" s="21"/>
      <c r="I47" s="20"/>
      <c r="J47" s="21"/>
      <c r="K47" s="22"/>
      <c r="L47" s="22"/>
      <c r="M47" s="19"/>
      <c r="N47" s="19"/>
      <c r="O47" s="19"/>
      <c r="P47" s="23"/>
      <c r="Q47" s="24"/>
      <c r="T47" s="5"/>
    </row>
    <row r="48" spans="1:20" ht="32.25" customHeight="1">
      <c r="A48" s="29" t="s">
        <v>171</v>
      </c>
      <c r="B48" s="30"/>
      <c r="C48" s="15"/>
      <c r="D48" s="15"/>
      <c r="E48" s="46"/>
    </row>
    <row r="49" spans="1:11" ht="32.25" customHeight="1">
      <c r="A49" s="14" t="s">
        <v>172</v>
      </c>
      <c r="B49" s="15"/>
      <c r="C49" s="15"/>
      <c r="D49" s="15"/>
      <c r="E49" s="46"/>
      <c r="F49" s="2"/>
      <c r="G49" s="2"/>
      <c r="H49" s="2"/>
      <c r="I49" s="2"/>
      <c r="J49" s="2"/>
      <c r="K49" s="2"/>
    </row>
    <row r="50" spans="1:11" ht="32.25" customHeight="1">
      <c r="A50" s="14" t="s">
        <v>173</v>
      </c>
      <c r="B50" s="15"/>
      <c r="C50" s="15"/>
      <c r="D50" s="15"/>
      <c r="E50" s="46"/>
    </row>
    <row r="51" spans="1:11" ht="53.25" hidden="1" customHeight="1"/>
    <row r="52" spans="1:11" ht="67.5" hidden="1" customHeight="1"/>
    <row r="53" spans="1:11" ht="47.25" hidden="1" customHeight="1"/>
    <row r="54" spans="1:11" ht="51" hidden="1" customHeight="1"/>
    <row r="55" spans="1:11" ht="45.75" hidden="1" customHeight="1"/>
    <row r="56" spans="1:11" ht="47.25" hidden="1" customHeight="1"/>
  </sheetData>
  <autoFilter ref="A4:Q50" xr:uid="{00000000-0009-0000-0000-000000000000}"/>
  <sortState xmlns:xlrd2="http://schemas.microsoft.com/office/spreadsheetml/2017/richdata2" ref="A4:N28">
    <sortCondition descending="1" ref="K4:K28"/>
  </sortState>
  <mergeCells count="4">
    <mergeCell ref="A1:Q1"/>
    <mergeCell ref="A3:Q3"/>
    <mergeCell ref="A41:Q41"/>
    <mergeCell ref="A2:Q2"/>
  </mergeCells>
  <phoneticPr fontId="25" type="noConversion"/>
  <printOptions horizontalCentered="1"/>
  <pageMargins left="3.937007874015748E-2" right="3.937007874015748E-2" top="0.74803149606299213" bottom="0.74803149606299213" header="0.31496062992125984" footer="0.31496062992125984"/>
  <pageSetup paperSize="9" scale="35" orientation="landscape" r:id="rId1"/>
  <headerFooter>
    <oddFooter>Strona &amp;P z &amp;N</oddFooter>
  </headerFooter>
  <ignoredErrors>
    <ignoredError sqref="P43:Q43 A6 A43:L43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3e258df-16cb-4507-b678-b498e48e58c8" xsi:nil="true"/>
    <lcf76f155ced4ddcb4097134ff3c332f xmlns="153e0a85-a7de-4c25-b915-33607e7cdfc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215AB14638FF4F90A4EEE6C3B10DF6" ma:contentTypeVersion="18" ma:contentTypeDescription="Utwórz nowy dokument." ma:contentTypeScope="" ma:versionID="87c9327cc413a803e6a85949e9e2e64d">
  <xsd:schema xmlns:xsd="http://www.w3.org/2001/XMLSchema" xmlns:xs="http://www.w3.org/2001/XMLSchema" xmlns:p="http://schemas.microsoft.com/office/2006/metadata/properties" xmlns:ns2="13e258df-16cb-4507-b678-b498e48e58c8" xmlns:ns3="153e0a85-a7de-4c25-b915-33607e7cdfca" targetNamespace="http://schemas.microsoft.com/office/2006/metadata/properties" ma:root="true" ma:fieldsID="b1bb44b5628b1577e8fd3f951c63138e" ns2:_="" ns3:_="">
    <xsd:import namespace="13e258df-16cb-4507-b678-b498e48e58c8"/>
    <xsd:import namespace="153e0a85-a7de-4c25-b915-33607e7cd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258df-16cb-4507-b678-b498e48e5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342b020-5480-4ad9-9b04-5b7b9c9178cc}" ma:internalName="TaxCatchAll" ma:showField="CatchAllData" ma:web="13e258df-16cb-4507-b678-b498e48e58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e0a85-a7de-4c25-b915-33607e7cd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f59826dd-81f9-4185-b799-38ca75abce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6DC89F-BBB8-4E58-894B-8B9665773F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3143AE-FF8D-4BA3-9934-B319C890DCAD}">
  <ds:schemaRefs>
    <ds:schemaRef ds:uri="http://schemas.microsoft.com/office/2006/metadata/properties"/>
    <ds:schemaRef ds:uri="http://schemas.microsoft.com/office/infopath/2007/PartnerControls"/>
    <ds:schemaRef ds:uri="13e258df-16cb-4507-b678-b498e48e58c8"/>
    <ds:schemaRef ds:uri="153e0a85-a7de-4c25-b915-33607e7cdfca"/>
  </ds:schemaRefs>
</ds:datastoreItem>
</file>

<file path=customXml/itemProps3.xml><?xml version="1.0" encoding="utf-8"?>
<ds:datastoreItem xmlns:ds="http://schemas.openxmlformats.org/officeDocument/2006/customXml" ds:itemID="{0A76DBEB-8ABB-4C6E-8E38-F5E39C29CD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e258df-16cb-4507-b678-b498e48e58c8"/>
    <ds:schemaRef ds:uri="153e0a85-a7de-4c25-b915-33607e7cd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Zał.nr 2   2.4 2 RWS</vt:lpstr>
      <vt:lpstr>kurs</vt:lpstr>
      <vt:lpstr>'Zał.nr 2   2.4 2 RWS'!Obszar_wydruku</vt:lpstr>
      <vt:lpstr>'Zał.nr 2   2.4 2 RWS'!Tytuły_wydruku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Ostałowski Piotr</dc:creator>
  <cp:keywords/>
  <dc:description/>
  <cp:lastModifiedBy>Kiryluk Justyna</cp:lastModifiedBy>
  <cp:revision/>
  <cp:lastPrinted>2024-03-12T09:21:25Z</cp:lastPrinted>
  <dcterms:created xsi:type="dcterms:W3CDTF">2016-04-12T10:40:23Z</dcterms:created>
  <dcterms:modified xsi:type="dcterms:W3CDTF">2024-03-12T09:21:38Z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0x01010071215AB14638FF4F90A4EEE6C3B10DF6</vt:lpwstr>
  </property>
  <property fmtid="{D5CDD505-2E9C-101B-9397-08002B2CF9AE}" pid="3" name="Order">
    <vt:r8>20141800</vt:r8>
  </property>
  <property fmtid="{D5CDD505-2E9C-101B-9397-08002B2CF9AE}" pid="4" name="MediaServiceImageTags">
    <vt:lpwstr/>
  </property>
</Properties>
</file>