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ostalowski\AppData\Local\Microsoft\Windows\INetCache\Content.Outlook\1365DBF8\"/>
    </mc:Choice>
  </mc:AlternateContent>
  <bookViews>
    <workbookView xWindow="10590" yWindow="2715" windowWidth="16935" windowHeight="8610"/>
  </bookViews>
  <sheets>
    <sheet name="Zał.nr 2   2.5 1 RWS" sheetId="2" r:id="rId1"/>
    <sheet name="Rewitalizacja" sheetId="3" state="hidden" r:id="rId2"/>
  </sheets>
  <definedNames>
    <definedName name="_xlnm._FilterDatabase" localSheetId="0" hidden="1">'Zał.nr 2   2.5 1 RWS'!$A$4:$N$13</definedName>
    <definedName name="kurs">'Zał.nr 2   2.5 1 RWS'!$E$78</definedName>
    <definedName name="_xlnm.Print_Area" localSheetId="0">'Zał.nr 2   2.5 1 RWS'!$A$1:$N$13</definedName>
    <definedName name="rewitalizacja">Rewitalizacja!$A$1:$A$17</definedName>
    <definedName name="_xlnm.Print_Titles" localSheetId="0">'Zał.nr 2   2.5 1 RWS'!$4:$4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2" l="1"/>
  <c r="I12" i="2"/>
  <c r="J12" i="2"/>
  <c r="F12" i="2"/>
  <c r="G7" i="2"/>
  <c r="I7" i="2"/>
  <c r="J7" i="2"/>
  <c r="F7" i="2"/>
  <c r="H11" i="2"/>
  <c r="H12" i="2" s="1"/>
  <c r="H6" i="2"/>
  <c r="H7" i="2" s="1"/>
</calcChain>
</file>

<file path=xl/sharedStrings.xml><?xml version="1.0" encoding="utf-8"?>
<sst xmlns="http://schemas.openxmlformats.org/spreadsheetml/2006/main" count="107" uniqueCount="61">
  <si>
    <t xml:space="preserve">Załącznik nr 2  do uchwały nr..................... Zarządu Województwa Mazowieckiego z dnia ..................... </t>
  </si>
  <si>
    <t xml:space="preserve">Wyniki oceny projektów, złożonych w ramach naboru FEMA.02.05-IP.01-001/23, Priorytet II „Fundusze Europejskie na zielony rozwój Mazowsza” dla Działania 2.5 „Gospodarka wodno-ściekowa”, Typ projektów: „Porządkowanie gospodarki wodno-kanalizacyjnej” Funduszy Europejskich dla Mazowsza 2021-2027 -  Region Warszawski Stołeczny </t>
  </si>
  <si>
    <t>Projekty skierowane do dofinansowania w sposób konkurencyjny w ramach  Funduszy Europejskich dla Mazowsza 2021-2027</t>
  </si>
  <si>
    <t>Lp.</t>
  </si>
  <si>
    <t>Instytucja Organizująca Nabór/ Instytucja prowadząca nabór</t>
  </si>
  <si>
    <t>Numer FEMA</t>
  </si>
  <si>
    <t>Tytuł projektu</t>
  </si>
  <si>
    <t>Nazwa wnioskodawcy</t>
  </si>
  <si>
    <t>Wartość projektu ogółem</t>
  </si>
  <si>
    <t>Wydatki kwalifikowane</t>
  </si>
  <si>
    <t>Wnioskowane dofinansowanie ogółem (UE+BP)</t>
  </si>
  <si>
    <t>Wnioskowane dofinansowanie (UE)</t>
  </si>
  <si>
    <t xml:space="preserve">Wnioskowane dofinansowanie (BP) </t>
  </si>
  <si>
    <t xml:space="preserve">Wynik oceny projektu </t>
  </si>
  <si>
    <r>
      <t xml:space="preserve">Procent maksymalnej liczby punktów możliwych do uzyskania </t>
    </r>
    <r>
      <rPr>
        <b/>
        <sz val="11"/>
        <color rgb="FFFF0000"/>
        <rFont val="Arial"/>
        <family val="2"/>
        <charset val="238"/>
      </rPr>
      <t>*</t>
    </r>
  </si>
  <si>
    <t>Kategoria interwencji</t>
  </si>
  <si>
    <t>Komentarz**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</si>
  <si>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</si>
  <si>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</si>
  <si>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</si>
  <si>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</si>
  <si>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</si>
  <si>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</si>
  <si>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</si>
  <si>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</si>
  <si>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</si>
  <si>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</si>
  <si>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</si>
  <si>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</si>
  <si>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</si>
  <si>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</si>
  <si>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Mazowiecka Jednostka Wdrażania Programów Unijnych</t>
  </si>
  <si>
    <t>FEMA.02.05-IP.01-00C5/23</t>
  </si>
  <si>
    <t>Poprawa gospodarki ściekowej w Gminie Halinów</t>
  </si>
  <si>
    <t>Gmina Halinów</t>
  </si>
  <si>
    <t>Nie dotyczy</t>
  </si>
  <si>
    <t>Brak danych</t>
  </si>
  <si>
    <t>Projekty, które nie spełniły kryteriów wyboru projektów lub nie uzyskały wymaganej liczby punktów</t>
  </si>
  <si>
    <t>Wnioskowane dofinansowanie (BP)</t>
  </si>
  <si>
    <t>Procent maksymalnej liczby punktów możliwych do uzyskania *</t>
  </si>
  <si>
    <t>FEMA.02.05-IP.01-00CV/23</t>
  </si>
  <si>
    <t>Budowa kanalizacji sanitarnej dla rejonu wsi Stara Wieś - Etap III</t>
  </si>
  <si>
    <t>Gmina Nadarzyn</t>
  </si>
  <si>
    <t>Negatywna ocena formalna</t>
  </si>
  <si>
    <t>RPMA.04.03.01-14-c828/19</t>
  </si>
  <si>
    <t>RPMA.04.03.01-14-c887/19</t>
  </si>
  <si>
    <t>RPMA.04.03.01-14-c891/19</t>
  </si>
  <si>
    <t>RPMA.04.03.01-14-d127/19</t>
  </si>
  <si>
    <t>RPMA.04.03.01-14-d138/19</t>
  </si>
  <si>
    <t>RPMA.04.03.01-14-d142/19</t>
  </si>
  <si>
    <t>RPMA.04.03.01-14-d147/19</t>
  </si>
  <si>
    <t>RPMA.04.03.01-14-d150/19</t>
  </si>
  <si>
    <t>RPMA.04.03.01-14-d156/19</t>
  </si>
  <si>
    <t>RPMA.04.03.01-14-d159/19</t>
  </si>
  <si>
    <t>RPMA.04.03.01-14-d194/19</t>
  </si>
  <si>
    <t>RPMA.04.03.01-14-d196/19</t>
  </si>
  <si>
    <t>RPMA.04.03.01-14-d201/19</t>
  </si>
  <si>
    <t>RPMA.04.03.01-14-d282/19</t>
  </si>
  <si>
    <t>RPMA.04.03.01-14-d304/19</t>
  </si>
  <si>
    <t>RPMA.04.03.01-14-d311/19</t>
  </si>
  <si>
    <t>RPMA.04.03.01-14-d312/19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</si>
</sst>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</numFmts>
  <fonts count="26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b/>
      <sz val="18"/>
      <color theme="1"/>
      <name val="Arial"/>
      <family val="2"/>
      <charset val="238"/>
    </font>
    <font>
      <sz val="8"/>
      <name val="Czcionka tekstu podstawowego"/>
      <family val="2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theme="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49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/>
    <xf numFmtId="10" fontId="18" fillId="0" borderId="10" xfId="1" applyNumberFormat="1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49" fontId="18" fillId="33" borderId="12" xfId="0" applyNumberFormat="1" applyFont="1" applyFill="1" applyBorder="1" applyAlignment="1">
      <alignment horizontal="center" vertical="center"/>
    </xf>
    <xf numFmtId="10" fontId="18" fillId="0" borderId="0" xfId="0" applyNumberFormat="1" applyFont="1"/>
    <xf numFmtId="0" fontId="19" fillId="34" borderId="10" xfId="0" applyFont="1" applyFill="1" applyBorder="1" applyAlignment="1">
      <alignment horizontal="center" vertical="center" wrapText="1"/>
    </xf>
    <xf numFmtId="49" fontId="18" fillId="33" borderId="10" xfId="0" applyNumberFormat="1" applyFont="1" applyFill="1" applyBorder="1" applyAlignment="1">
      <alignment horizontal="center" vertical="center"/>
    </xf>
    <xf numFmtId="165" fontId="18" fillId="0" borderId="10" xfId="0" applyNumberFormat="1" applyFont="1" applyBorder="1" applyAlignment="1">
      <alignment vertical="center"/>
    </xf>
    <xf numFmtId="1" fontId="18" fillId="0" borderId="10" xfId="0" applyNumberFormat="1" applyFont="1" applyBorder="1" applyAlignment="1">
      <alignment horizontal="center" vertical="center"/>
    </xf>
    <xf numFmtId="49" fontId="18" fillId="33" borderId="13" xfId="0" applyNumberFormat="1" applyFont="1" applyFill="1" applyBorder="1" applyAlignment="1">
      <alignment horizontal="center" vertical="center"/>
    </xf>
    <xf numFmtId="44" fontId="18" fillId="0" borderId="10" xfId="0" applyNumberFormat="1" applyFont="1" applyBorder="1" applyAlignment="1">
      <alignment vertical="center"/>
    </xf>
    <xf numFmtId="0" fontId="0" fillId="35" borderId="0" xfId="0" applyFill="1"/>
    <xf numFmtId="0" fontId="0" fillId="0" borderId="0" xfId="0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4" fontId="18" fillId="0" borderId="0" xfId="0" applyNumberFormat="1" applyFont="1" applyAlignment="1">
      <alignment vertical="center"/>
    </xf>
    <xf numFmtId="165" fontId="18" fillId="0" borderId="0" xfId="0" applyNumberFormat="1" applyFont="1" applyAlignment="1">
      <alignment vertical="center"/>
    </xf>
    <xf numFmtId="2" fontId="18" fillId="0" borderId="0" xfId="0" applyNumberFormat="1" applyFont="1" applyAlignment="1">
      <alignment horizontal="center" vertical="center" wrapText="1"/>
    </xf>
    <xf numFmtId="1" fontId="18" fillId="0" borderId="0" xfId="0" applyNumberFormat="1" applyFont="1" applyAlignment="1">
      <alignment horizontal="center" vertical="center"/>
    </xf>
    <xf numFmtId="10" fontId="18" fillId="0" borderId="0" xfId="1" applyNumberFormat="1" applyFont="1" applyFill="1" applyBorder="1" applyAlignment="1">
      <alignment horizontal="center" vertical="center" wrapText="1"/>
    </xf>
    <xf numFmtId="2" fontId="21" fillId="0" borderId="10" xfId="0" applyNumberFormat="1" applyFont="1" applyBorder="1" applyAlignment="1">
      <alignment horizontal="center" vertical="center"/>
    </xf>
    <xf numFmtId="49" fontId="18" fillId="0" borderId="21" xfId="0" applyNumberFormat="1" applyFont="1" applyBorder="1" applyAlignment="1">
      <alignment horizontal="center" vertical="center"/>
    </xf>
    <xf numFmtId="49" fontId="18" fillId="0" borderId="19" xfId="0" applyNumberFormat="1" applyFont="1" applyBorder="1" applyAlignment="1">
      <alignment horizontal="center" vertical="center" wrapText="1"/>
    </xf>
    <xf numFmtId="49" fontId="18" fillId="0" borderId="19" xfId="0" applyNumberFormat="1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 wrapText="1"/>
    </xf>
    <xf numFmtId="49" fontId="21" fillId="0" borderId="10" xfId="0" applyNumberFormat="1" applyFont="1" applyBorder="1" applyAlignment="1">
      <alignment horizontal="center" vertical="center" wrapText="1"/>
    </xf>
    <xf numFmtId="2" fontId="21" fillId="0" borderId="10" xfId="0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/>
    </xf>
    <xf numFmtId="49" fontId="18" fillId="0" borderId="20" xfId="0" applyNumberFormat="1" applyFont="1" applyBorder="1" applyAlignment="1">
      <alignment horizontal="center" vertical="center"/>
    </xf>
    <xf numFmtId="49" fontId="18" fillId="0" borderId="20" xfId="0" applyNumberFormat="1" applyFont="1" applyBorder="1" applyAlignment="1">
      <alignment horizontal="center" vertical="center" wrapText="1"/>
    </xf>
    <xf numFmtId="44" fontId="18" fillId="0" borderId="20" xfId="0" applyNumberFormat="1" applyFont="1" applyBorder="1" applyAlignment="1">
      <alignment vertical="center"/>
    </xf>
    <xf numFmtId="165" fontId="18" fillId="0" borderId="19" xfId="0" applyNumberFormat="1" applyFont="1" applyBorder="1" applyAlignment="1">
      <alignment vertical="center"/>
    </xf>
    <xf numFmtId="2" fontId="18" fillId="0" borderId="19" xfId="0" applyNumberFormat="1" applyFont="1" applyBorder="1" applyAlignment="1">
      <alignment horizontal="center" vertical="center" wrapText="1"/>
    </xf>
    <xf numFmtId="1" fontId="18" fillId="0" borderId="19" xfId="0" applyNumberFormat="1" applyFont="1" applyBorder="1" applyAlignment="1">
      <alignment horizontal="center" vertical="center"/>
    </xf>
    <xf numFmtId="10" fontId="18" fillId="0" borderId="19" xfId="1" applyNumberFormat="1" applyFont="1" applyFill="1" applyBorder="1" applyAlignment="1">
      <alignment horizontal="center" vertical="center" wrapText="1"/>
    </xf>
    <xf numFmtId="0" fontId="25" fillId="33" borderId="10" xfId="0" applyFont="1" applyFill="1" applyBorder="1" applyAlignment="1">
      <alignment horizontal="center" vertical="center" wrapText="1"/>
    </xf>
    <xf numFmtId="0" fontId="18" fillId="0" borderId="15" xfId="0" applyFont="1" applyBorder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showGridLines="0" tabSelected="1" view="pageBreakPreview" zoomScale="70" zoomScaleNormal="70" zoomScaleSheetLayoutView="70" workbookViewId="0">
      <selection activeCell="A14" sqref="A14:XFD16"/>
    </sheetView>
  </sheetViews>
  <sheetFormatPr defaultColWidth="8.75" defaultRowHeight="0" customHeight="1" zeroHeight="1"/>
  <cols>
    <col min="1" max="1" width="7.125" style="3" customWidth="1"/>
    <col min="2" max="2" width="23" style="3" customWidth="1"/>
    <col min="3" max="3" width="25.875" style="4" customWidth="1"/>
    <col min="4" max="4" width="60.125" style="4" customWidth="1"/>
    <col min="5" max="5" width="28.625" style="4" customWidth="1"/>
    <col min="6" max="6" width="19.5" style="4" customWidth="1"/>
    <col min="7" max="7" width="17.625" style="4" bestFit="1" customWidth="1"/>
    <col min="8" max="8" width="17.625" style="4" customWidth="1"/>
    <col min="9" max="9" width="19.125" style="4" customWidth="1"/>
    <col min="10" max="10" width="16.75" style="4" customWidth="1"/>
    <col min="11" max="11" width="16" style="4" customWidth="1"/>
    <col min="12" max="12" width="17.75" style="2" customWidth="1"/>
    <col min="13" max="13" width="14.125" style="2" customWidth="1"/>
    <col min="14" max="14" width="17.75" style="2" customWidth="1"/>
    <col min="15" max="15" width="17" style="2" customWidth="1"/>
    <col min="16" max="16" width="2.375" style="2" customWidth="1"/>
    <col min="17" max="17" width="19.25" style="2" customWidth="1"/>
    <col min="18" max="18" width="8.75" style="2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64.5" customHeight="1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1"/>
    </row>
    <row r="2" spans="1:17" ht="96" customHeight="1">
      <c r="A2" s="46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8"/>
      <c r="O2" s="1"/>
    </row>
    <row r="3" spans="1:17" ht="36" customHeight="1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1"/>
    </row>
    <row r="4" spans="1:17" ht="89.25" customHeight="1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43" t="s">
        <v>13</v>
      </c>
      <c r="L4" s="8" t="s">
        <v>14</v>
      </c>
      <c r="M4" s="8" t="s">
        <v>15</v>
      </c>
      <c r="N4" s="7" t="s">
        <v>16</v>
      </c>
      <c r="O4" s="1"/>
    </row>
    <row r="5" spans="1:17" ht="21.75" customHeight="1">
      <c r="A5" s="9" t="s">
        <v>17</v>
      </c>
      <c r="B5" s="15" t="s">
        <v>18</v>
      </c>
      <c r="C5" s="15" t="s">
        <v>19</v>
      </c>
      <c r="D5" s="15" t="s">
        <v>20</v>
      </c>
      <c r="E5" s="15" t="s">
        <v>21</v>
      </c>
      <c r="F5" s="15" t="s">
        <v>22</v>
      </c>
      <c r="G5" s="15" t="s">
        <v>23</v>
      </c>
      <c r="H5" s="15" t="s">
        <v>24</v>
      </c>
      <c r="I5" s="15" t="s">
        <v>25</v>
      </c>
      <c r="J5" s="15" t="s">
        <v>26</v>
      </c>
      <c r="K5" s="15" t="s">
        <v>27</v>
      </c>
      <c r="L5" s="12" t="s">
        <v>28</v>
      </c>
      <c r="M5" s="12" t="s">
        <v>29</v>
      </c>
      <c r="N5" s="12" t="s">
        <v>30</v>
      </c>
    </row>
    <row r="6" spans="1:17" ht="42.75">
      <c r="A6" s="28" t="s">
        <v>17</v>
      </c>
      <c r="B6" s="29" t="s">
        <v>31</v>
      </c>
      <c r="C6" s="30" t="s">
        <v>32</v>
      </c>
      <c r="D6" s="31" t="s">
        <v>33</v>
      </c>
      <c r="E6" s="18" t="s">
        <v>34</v>
      </c>
      <c r="F6" s="16">
        <v>29144917.120000001</v>
      </c>
      <c r="G6" s="16">
        <v>23742412.289999999</v>
      </c>
      <c r="H6" s="13">
        <f>I6+J6</f>
        <v>11871206.130000001</v>
      </c>
      <c r="I6" s="16">
        <v>11871206.130000001</v>
      </c>
      <c r="J6" s="13">
        <v>0</v>
      </c>
      <c r="K6" s="14">
        <v>1</v>
      </c>
      <c r="L6" s="6" t="s">
        <v>35</v>
      </c>
      <c r="M6" s="14">
        <v>65</v>
      </c>
      <c r="N6" s="27" t="s">
        <v>35</v>
      </c>
      <c r="O6" s="10"/>
      <c r="Q6" s="5"/>
    </row>
    <row r="7" spans="1:17" ht="48" customHeight="1">
      <c r="A7" s="32" t="s">
        <v>36</v>
      </c>
      <c r="B7" s="32" t="s">
        <v>35</v>
      </c>
      <c r="C7" s="32" t="s">
        <v>36</v>
      </c>
      <c r="D7" s="32" t="s">
        <v>36</v>
      </c>
      <c r="E7" s="32" t="s">
        <v>36</v>
      </c>
      <c r="F7" s="16">
        <f>SUM(F6)</f>
        <v>29144917.120000001</v>
      </c>
      <c r="G7" s="16">
        <f t="shared" ref="G7:J7" si="0">SUM(G6)</f>
        <v>23742412.289999999</v>
      </c>
      <c r="H7" s="16">
        <f t="shared" si="0"/>
        <v>11871206.130000001</v>
      </c>
      <c r="I7" s="16">
        <f t="shared" si="0"/>
        <v>11871206.130000001</v>
      </c>
      <c r="J7" s="13">
        <f t="shared" si="0"/>
        <v>0</v>
      </c>
      <c r="K7" s="27" t="s">
        <v>35</v>
      </c>
      <c r="L7" s="27" t="s">
        <v>35</v>
      </c>
      <c r="M7" s="27" t="s">
        <v>35</v>
      </c>
      <c r="N7" s="27" t="s">
        <v>35</v>
      </c>
      <c r="O7" s="10"/>
      <c r="Q7" s="5"/>
    </row>
    <row r="8" spans="1:17" ht="54.75" customHeight="1">
      <c r="A8" s="45" t="s">
        <v>37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Q8" s="5"/>
    </row>
    <row r="9" spans="1:17" ht="83.1" customHeight="1">
      <c r="A9" s="11" t="s">
        <v>3</v>
      </c>
      <c r="B9" s="11" t="s">
        <v>4</v>
      </c>
      <c r="C9" s="11" t="s">
        <v>5</v>
      </c>
      <c r="D9" s="11" t="s">
        <v>6</v>
      </c>
      <c r="E9" s="11" t="s">
        <v>7</v>
      </c>
      <c r="F9" s="11" t="s">
        <v>8</v>
      </c>
      <c r="G9" s="11" t="s">
        <v>9</v>
      </c>
      <c r="H9" s="7" t="s">
        <v>10</v>
      </c>
      <c r="I9" s="7" t="s">
        <v>11</v>
      </c>
      <c r="J9" s="7" t="s">
        <v>38</v>
      </c>
      <c r="K9" s="11" t="s">
        <v>13</v>
      </c>
      <c r="L9" s="11" t="s">
        <v>39</v>
      </c>
      <c r="M9" s="7" t="s">
        <v>15</v>
      </c>
      <c r="N9" s="7" t="s">
        <v>16</v>
      </c>
      <c r="Q9" s="5"/>
    </row>
    <row r="10" spans="1:17" ht="18.75" customHeight="1">
      <c r="A10" s="12" t="s">
        <v>17</v>
      </c>
      <c r="B10" s="12" t="s">
        <v>18</v>
      </c>
      <c r="C10" s="12" t="s">
        <v>19</v>
      </c>
      <c r="D10" s="12" t="s">
        <v>20</v>
      </c>
      <c r="E10" s="12" t="s">
        <v>21</v>
      </c>
      <c r="F10" s="12" t="s">
        <v>22</v>
      </c>
      <c r="G10" s="12" t="s">
        <v>23</v>
      </c>
      <c r="H10" s="12" t="s">
        <v>24</v>
      </c>
      <c r="I10" s="12" t="s">
        <v>25</v>
      </c>
      <c r="J10" s="12" t="s">
        <v>26</v>
      </c>
      <c r="K10" s="12" t="s">
        <v>27</v>
      </c>
      <c r="L10" s="12" t="s">
        <v>28</v>
      </c>
      <c r="M10" s="12" t="s">
        <v>29</v>
      </c>
      <c r="N10" s="12" t="s">
        <v>30</v>
      </c>
      <c r="Q10" s="5"/>
    </row>
    <row r="11" spans="1:17" ht="54.75" customHeight="1">
      <c r="A11" s="35">
        <v>2</v>
      </c>
      <c r="B11" s="29" t="s">
        <v>31</v>
      </c>
      <c r="C11" s="36" t="s">
        <v>40</v>
      </c>
      <c r="D11" s="37" t="s">
        <v>41</v>
      </c>
      <c r="E11" s="37" t="s">
        <v>42</v>
      </c>
      <c r="F11" s="38">
        <v>24715092.91</v>
      </c>
      <c r="G11" s="38">
        <v>20093571.460000001</v>
      </c>
      <c r="H11" s="39">
        <f>I11+J11</f>
        <v>10046785.720000001</v>
      </c>
      <c r="I11" s="38">
        <v>10046785.720000001</v>
      </c>
      <c r="J11" s="39">
        <v>0</v>
      </c>
      <c r="K11" s="40"/>
      <c r="L11" s="40"/>
      <c r="M11" s="41">
        <v>65</v>
      </c>
      <c r="N11" s="42" t="s">
        <v>43</v>
      </c>
      <c r="Q11" s="5"/>
    </row>
    <row r="12" spans="1:17" ht="54.75" customHeight="1">
      <c r="A12" s="34" t="s">
        <v>35</v>
      </c>
      <c r="B12" s="34" t="s">
        <v>35</v>
      </c>
      <c r="C12" s="34" t="s">
        <v>35</v>
      </c>
      <c r="D12" s="34" t="s">
        <v>35</v>
      </c>
      <c r="E12" s="34" t="s">
        <v>35</v>
      </c>
      <c r="F12" s="16">
        <f>SUM(F11)</f>
        <v>24715092.91</v>
      </c>
      <c r="G12" s="16">
        <f t="shared" ref="G12:J12" si="1">SUM(G11)</f>
        <v>20093571.460000001</v>
      </c>
      <c r="H12" s="16">
        <f t="shared" si="1"/>
        <v>10046785.720000001</v>
      </c>
      <c r="I12" s="16">
        <f t="shared" si="1"/>
        <v>10046785.720000001</v>
      </c>
      <c r="J12" s="13">
        <f t="shared" si="1"/>
        <v>0</v>
      </c>
      <c r="K12" s="33" t="s">
        <v>36</v>
      </c>
      <c r="L12" s="33" t="s">
        <v>36</v>
      </c>
      <c r="M12" s="33" t="s">
        <v>36</v>
      </c>
      <c r="N12" s="33" t="s">
        <v>36</v>
      </c>
      <c r="Q12" s="5"/>
    </row>
    <row r="13" spans="1:17" ht="54.75" customHeight="1">
      <c r="B13" s="20"/>
      <c r="C13" s="19"/>
      <c r="D13" s="20"/>
      <c r="E13" s="21"/>
      <c r="F13" s="22"/>
      <c r="G13" s="22"/>
      <c r="H13" s="23"/>
      <c r="I13" s="22"/>
      <c r="J13" s="23"/>
      <c r="K13" s="24"/>
      <c r="L13" s="24"/>
      <c r="M13" s="25"/>
      <c r="N13" s="26"/>
      <c r="Q13" s="5"/>
    </row>
    <row r="14" spans="1:17" ht="53.25" hidden="1" customHeight="1"/>
    <row r="15" spans="1:17" ht="67.5" hidden="1" customHeight="1"/>
    <row r="16" spans="1:17" ht="47.25" hidden="1" customHeight="1"/>
    <row r="17" ht="51" hidden="1" customHeight="1"/>
    <row r="18" ht="45.75" hidden="1" customHeight="1"/>
    <row r="19" ht="47.25" hidden="1" customHeight="1"/>
  </sheetData>
  <autoFilter ref="A4:N13"/>
  <sortState ref="A4:N28">
    <sortCondition descending="1" ref="K4:K28"/>
  </sortState>
  <mergeCells count="4">
    <mergeCell ref="A1:N1"/>
    <mergeCell ref="A3:N3"/>
    <mergeCell ref="A8:N8"/>
    <mergeCell ref="A2:N2"/>
  </mergeCells>
  <phoneticPr fontId="23" type="noConversion"/>
  <printOptions horizontalCentered="1"/>
  <pageMargins left="3.937007874015748E-2" right="3.937007874015748E-2" top="0.74803149606299213" bottom="0.74803149606299213" header="0.31496062992125984" footer="0.31496062992125984"/>
  <pageSetup paperSize="9" scale="40" orientation="landscape" r:id="rId1"/>
  <headerFooter>
    <oddFooter>Strona &amp;P z &amp;N</oddFooter>
  </headerFooter>
  <ignoredErrors>
    <ignoredError sqref="A10:N10 A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A17" sqref="A17"/>
    </sheetView>
  </sheetViews>
  <sheetFormatPr defaultRowHeight="14.25"/>
  <cols>
    <col min="1" max="1" width="25.875" customWidth="1"/>
  </cols>
  <sheetData>
    <row r="1" spans="1:1">
      <c r="A1" s="17" t="s">
        <v>44</v>
      </c>
    </row>
    <row r="2" spans="1:1">
      <c r="A2" s="17" t="s">
        <v>45</v>
      </c>
    </row>
    <row r="3" spans="1:1">
      <c r="A3" s="17" t="s">
        <v>46</v>
      </c>
    </row>
    <row r="4" spans="1:1">
      <c r="A4" s="17" t="s">
        <v>47</v>
      </c>
    </row>
    <row r="5" spans="1:1">
      <c r="A5" s="17" t="s">
        <v>48</v>
      </c>
    </row>
    <row r="6" spans="1:1">
      <c r="A6" s="17" t="s">
        <v>49</v>
      </c>
    </row>
    <row r="7" spans="1:1">
      <c r="A7" s="17" t="s">
        <v>50</v>
      </c>
    </row>
    <row r="8" spans="1:1">
      <c r="A8" s="17" t="s">
        <v>51</v>
      </c>
    </row>
    <row r="9" spans="1:1">
      <c r="A9" s="17" t="s">
        <v>52</v>
      </c>
    </row>
    <row r="10" spans="1:1">
      <c r="A10" s="17" t="s">
        <v>53</v>
      </c>
    </row>
    <row r="11" spans="1:1">
      <c r="A11" s="17" t="s">
        <v>54</v>
      </c>
    </row>
    <row r="12" spans="1:1">
      <c r="A12" s="17" t="s">
        <v>55</v>
      </c>
    </row>
    <row r="13" spans="1:1">
      <c r="A13" s="17" t="s">
        <v>56</v>
      </c>
    </row>
    <row r="14" spans="1:1">
      <c r="A14" s="17" t="s">
        <v>57</v>
      </c>
    </row>
    <row r="15" spans="1:1">
      <c r="A15" s="17" t="s">
        <v>58</v>
      </c>
    </row>
    <row r="16" spans="1:1">
      <c r="A16" s="17" t="s">
        <v>59</v>
      </c>
    </row>
    <row r="17" spans="1:1">
      <c r="A17" t="s">
        <v>60</v>
      </c>
    </row>
  </sheetData>
  <sortState ref="A1:A17">
    <sortCondition ref="A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7" ma:contentTypeDescription="Utwórz nowy dokument." ma:contentTypeScope="" ma:versionID="fa899906a1ed8b149e65ca9b804edbdd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38258065978d7f58a905f9f0931d0ed4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342b020-5480-4ad9-9b04-5b7b9c9178cc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e258df-16cb-4507-b678-b498e48e58c8" xsi:nil="true"/>
    <lcf76f155ced4ddcb4097134ff3c332f xmlns="153e0a85-a7de-4c25-b915-33607e7cdf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B6DC89F-BBB8-4E58-894B-8B9665773F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1314BA-2CEB-4516-A4C1-443D7D0A25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3143AE-FF8D-4BA3-9934-B319C890DCAD}">
  <ds:schemaRefs>
    <ds:schemaRef ds:uri="http://schemas.microsoft.com/office/2006/metadata/properties"/>
    <ds:schemaRef ds:uri="http://schemas.microsoft.com/office/infopath/2007/PartnerControls"/>
    <ds:schemaRef ds:uri="13e258df-16cb-4507-b678-b498e48e58c8"/>
    <ds:schemaRef ds:uri="153e0a85-a7de-4c25-b915-33607e7cdf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4</vt:i4>
      </vt:variant>
    </vt:vector>
  </HeadingPairs>
  <TitlesOfParts>
    <vt:vector size="6" baseType="lpstr">
      <vt:lpstr>Zał.nr 2   2.5 1 RWS</vt:lpstr>
      <vt:lpstr>Rewitalizacja</vt:lpstr>
      <vt:lpstr>kurs</vt:lpstr>
      <vt:lpstr>'Zał.nr 2   2.5 1 RWS'!Obszar_wydruku</vt:lpstr>
      <vt:lpstr>rewitalizacja</vt:lpstr>
      <vt:lpstr>'Zał.nr 2   2.5 1 RWS'!Tytuły_wydruku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Ostałowski Piotr</cp:lastModifiedBy>
  <cp:revision/>
  <dcterms:created xsi:type="dcterms:W3CDTF">2016-04-12T10:40:23Z</dcterms:created>
  <dcterms:modified xsi:type="dcterms:W3CDTF">2023-10-05T08:37:37Z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20141800</vt:r8>
  </property>
  <property fmtid="{D5CDD505-2E9C-101B-9397-08002B2CF9AE}" pid="4" name="MediaServiceImageTags">
    <vt:lpwstr/>
  </property>
</Properties>
</file>