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abram\Desktop\na stronę www\"/>
    </mc:Choice>
  </mc:AlternateContent>
  <bookViews>
    <workbookView xWindow="0" yWindow="0" windowWidth="23040" windowHeight="9072"/>
  </bookViews>
  <sheets>
    <sheet name="Zał.nr 1   2.4 2 RMR" sheetId="4" r:id="rId1"/>
  </sheets>
  <definedNames>
    <definedName name="_xlnm._FilterDatabase" localSheetId="0" hidden="1">'Zał.nr 1   2.4 2 RMR'!$A$3:$Q$177</definedName>
    <definedName name="kurs" localSheetId="0">'Zał.nr 1   2.4 2 RMR'!$E$242</definedName>
    <definedName name="kurs">#REF!</definedName>
    <definedName name="rewitalizacja">#REF!</definedName>
    <definedName name="_xlnm.Print_Titles" localSheetId="0">'Zał.nr 1   2.4 2 RMR'!$3:$3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8" i="4" l="1"/>
  <c r="G158" i="4"/>
  <c r="F158" i="4"/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I173" i="4" l="1"/>
  <c r="R8" i="4" l="1"/>
  <c r="H154" i="4" l="1"/>
  <c r="H155" i="4"/>
  <c r="H156" i="4"/>
  <c r="H157" i="4"/>
  <c r="H158" i="4" l="1"/>
  <c r="J158" i="4"/>
  <c r="G173" i="4" l="1"/>
  <c r="J173" i="4"/>
  <c r="F173" i="4"/>
  <c r="H173" i="4"/>
</calcChain>
</file>

<file path=xl/sharedStrings.xml><?xml version="1.0" encoding="utf-8"?>
<sst xmlns="http://schemas.openxmlformats.org/spreadsheetml/2006/main" count="1032" uniqueCount="675">
  <si>
    <t>Wyniki oceny projektów, złożonych w ramach naboru FEMA.02.04-IP.01-002/23, Priorytet II „Fundusze Europejskie na zielony rozwój Mazowsza” dla Działania 2.4 „Dostosowanie do zmian klimatu”, Typ projektów: „Sprzęt i infrastruktura do celów zarządzania klęskami i katastrofami” Funduszy Europejskich dla Mazowsza 2021-2027 - Region Mazowiecki Regionalny</t>
  </si>
  <si>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</si>
  <si>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</si>
  <si>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</si>
  <si>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</si>
  <si>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</si>
  <si>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</si>
  <si>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</si>
  <si>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</si>
  <si>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</si>
  <si>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</si>
  <si>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</si>
  <si>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</si>
  <si>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</si>
  <si>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Punktacja uzyskana w kryterium rozstrzygającym nr 1 Stan wyposażenia OSP</t>
  </si>
  <si>
    <t>Punktacja uzyskana w kryterium rozstrzygającym nr 2 Obszar realizacji projektu</t>
  </si>
  <si>
    <t>Punktacja uzyskana w kryterium rozstrzygającym nr 3 Liczba przeprowadzonych działań ratowniczo-gaśniczych przez OSP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</si>
  <si>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</si>
  <si>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</si>
  <si>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</si>
  <si>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</si>
  <si>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</si>
  <si>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</si>
  <si>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</si>
  <si>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</si>
  <si>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</si>
  <si>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</si>
  <si>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</si>
  <si>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</si>
  <si>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</si>
  <si>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</si>
  <si>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</si>
  <si>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</si>
  <si>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</si>
  <si>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FEMA.02.04-IP.01-0057/23</t>
  </si>
  <si>
    <t>Poprawa bezpieczeństwa publicznego na obszarze działania Jednostki Ochotniczej Straży Pożarnej w Mszczonowie poprzez zakup ciężkiego samochodu ratowniczo-gaśniczego wraz z specjalistycznym wyposażeniem</t>
  </si>
  <si>
    <t>Gmina Mszczonów</t>
  </si>
  <si>
    <t>Brak danych</t>
  </si>
  <si>
    <t>FEMA.02.04-IP.01-006E/23</t>
  </si>
  <si>
    <t>„Zakup nowego średniego samochodu ratowniczo-gaśniczego z napędem 4x4  wraz z  wyposażeniem”.</t>
  </si>
  <si>
    <t xml:space="preserve">Gmina Wierzbica </t>
  </si>
  <si>
    <t>FEMA.02.04-IP.01-00AD/23</t>
  </si>
  <si>
    <t>Wsparcie systemu ratowniczo-gaśniczego poprzez zakup ciężkiego pojazdu strażackiego dla Ochotniczej Straży Pożarnej w Jedlni - Letnisku.</t>
  </si>
  <si>
    <t>Gmina Jedlnia - Letnisko</t>
  </si>
  <si>
    <t>FEMA.02.04-IP.01-004T/23</t>
  </si>
  <si>
    <t>Zakup nowego ciężkiego samochodu ratowniczo - gaśniczego wraz z wyposażeniem</t>
  </si>
  <si>
    <t>Gmina i Miasto Przysucha</t>
  </si>
  <si>
    <t>FEMA.02.04-IP.01-005W/23</t>
  </si>
  <si>
    <t>Zakup ciężkiego samochodu ratowniczo–gaśniczego wraz z pełnym wyposażeniem dla Ochotniczej Straży Pożarnej w Brańszczyku</t>
  </si>
  <si>
    <t>Gmina Brańszczyk</t>
  </si>
  <si>
    <t>FEMA.02.04-IP.01-006B/23</t>
  </si>
  <si>
    <t>Zakup sprzętu do celów zarządzania klęskami i katastrofami w Gminie Brochów</t>
  </si>
  <si>
    <t>Gmina Brochów</t>
  </si>
  <si>
    <t>FEMA.02.04-IP.01-006D/23</t>
  </si>
  <si>
    <t>Zakup nowego ciężkiego samochodu ratowniczo - gaśniczego wraz z pełnym wyposażeniem</t>
  </si>
  <si>
    <t>Gmina Kowala</t>
  </si>
  <si>
    <t>FEMA.02.04-IP.01-0072/23</t>
  </si>
  <si>
    <t>Zakup ciężkiego samochodu ratowniczo-gaśniczego wraz z pełnym wyposażeniem dla OSP Różan</t>
  </si>
  <si>
    <t>Gmina Różan</t>
  </si>
  <si>
    <t>FEMA.02.04-IP.01-007R/23</t>
  </si>
  <si>
    <t>Wzmocnienie potencjału OSP Jasieniec i poprawa bezpieczeństwa poprzez zakup nowego, ciężkiego samochodu ratowniczo-gaśniczego</t>
  </si>
  <si>
    <t>Gmina Jasieniec</t>
  </si>
  <si>
    <t>FEMA.02.04-IP.01-0088/23</t>
  </si>
  <si>
    <t>Zwiększenie efektywności funkcjonowania Ochotniczej Straży Pożarnej w Małkini Górnej należącej do Krajowego Systemu Ratowniczo-Gaśniczego poprzez zakup nowego ciężkiego samochodu ratowniczo–gaśniczego wraz z pełnym wyposażeniem</t>
  </si>
  <si>
    <t>Gmina Małkinia Górna</t>
  </si>
  <si>
    <t>FEMA.02.04-IP.01-008I/23</t>
  </si>
  <si>
    <t>Zakup nowego ciężkiego samochodu ratowniczo-gaśniczego z pełnym wyposażeniem przez Ochotniczą Straż Pożarną w Borkowicach</t>
  </si>
  <si>
    <t>Ochotnicza Straż Pożarna w Borkowicach</t>
  </si>
  <si>
    <t>FEMA.02.04-IP.01-0090/23</t>
  </si>
  <si>
    <t>Wzmocnienie potencjału OSP Paprotnia poprzez zakup nowego ciężkiego samochodu ratowniczo-gaśniczego z wyposażeniem.</t>
  </si>
  <si>
    <t>GMINA TERESIN</t>
  </si>
  <si>
    <t>FEMA.02.04-IP.01-009W/23</t>
  </si>
  <si>
    <t>Zakup średniego samochodu ratowniczo-gaśniczego wraz z wyposażeniem dla OSP Dąbrówka Podłężna</t>
  </si>
  <si>
    <t>Gmina Zakrzew</t>
  </si>
  <si>
    <t>FEMA.02.04-IP.01-00AE/23</t>
  </si>
  <si>
    <t>Zakup nowego ciężkiego samochodu pożarniczego wraz z wyposażeniem dla Ochotniczej Straży Pożarnej w Kosowie Lackim gmina Kosów Lacki</t>
  </si>
  <si>
    <t>Miasto i Gmina Kosów Lacki</t>
  </si>
  <si>
    <t>15</t>
  </si>
  <si>
    <t>FEMA.02.04-IP.01-00B9/23</t>
  </si>
  <si>
    <t>Zakup nowego ciężkiego samochodu ratowniczo-gaśniczego wraz z pełnym wyposażeniem dla OSP w Wieniawie</t>
  </si>
  <si>
    <t>Gmina Wieniawa ul. Kochanowskiego 88 26-432 Wieniawa</t>
  </si>
  <si>
    <t>16</t>
  </si>
  <si>
    <t>FEMA.02.04-IP.01-00C8/23</t>
  </si>
  <si>
    <t>Zakup nowego ciężkiego samochodu ratowniczo - gaśniczego wraz z pełnym wyposażeniem dla Ochotniczej Straży Pożarnej w Siedlinie przez Gminę Płońsk w celu zarządzania klęskami i katastrofami.</t>
  </si>
  <si>
    <t>Gmina Płońsk</t>
  </si>
  <si>
    <t>17</t>
  </si>
  <si>
    <t>FEMA.02.04-IP.01-00CK/23</t>
  </si>
  <si>
    <t xml:space="preserve">Zakup ciężkiego samochodu ratowniczo–gaśniczego wraz z pełnym wyposażeniem do celów zarządzania klęskami i katastrofami  dla Ochotniczej Straży Pożarnej w Szczawinie Kościelnym. </t>
  </si>
  <si>
    <t xml:space="preserve">Ochotnicza Straż Pożarna w Szczawinie Kościelnym. </t>
  </si>
  <si>
    <t>18</t>
  </si>
  <si>
    <t>FEMA.02.04-IP.01-00BU/23</t>
  </si>
  <si>
    <t>Wzmocnienie potencjału OSP na terenie Gminy Platerów poprzez zakup ciężkiego samochodu ratowniczo gaśniczego.</t>
  </si>
  <si>
    <t>Gmina Platerów</t>
  </si>
  <si>
    <t>19</t>
  </si>
  <si>
    <t>FEMA.02.04-IP.01-005T/23</t>
  </si>
  <si>
    <t>Zakup nowego średniego samochodu ratowniczo-gaśniczego wraz z pełnym wyposażeniem dla OSP Nowe Opole</t>
  </si>
  <si>
    <t>Gmina Siedlce</t>
  </si>
  <si>
    <t>20</t>
  </si>
  <si>
    <t>FEMA.02.04-IP.01-0034/23</t>
  </si>
  <si>
    <t>Zakup ciężkiego samochodu ratowniczo-gaśniczego wraz z pełnym wyposażeniem na potrzeby działalności OSP w Jastrzębi</t>
  </si>
  <si>
    <t>Gmina Jastrzębia</t>
  </si>
  <si>
    <t>21</t>
  </si>
  <si>
    <t>FEMA.02.04-IP.01-005C/23</t>
  </si>
  <si>
    <t>Zakup średniego samochodu ratowniczo - gaśniczego z wyposażeniem dla jednostki Ochotniczej Straży Pożarnej w Bieżuniu.</t>
  </si>
  <si>
    <t>Gmina Bieżuń</t>
  </si>
  <si>
    <t>22</t>
  </si>
  <si>
    <t>FEMA.02.04-IP.01-008K/23</t>
  </si>
  <si>
    <t>Zakup  nowego średniego  samochodu ratowniczo-gaśniczego wraz z pełnym wyposażeniem dla OSP w Zabrodziu.</t>
  </si>
  <si>
    <t>Gmina Zabrodzie</t>
  </si>
  <si>
    <t>23</t>
  </si>
  <si>
    <t>FEMA.02.04-IP.01-009H/23</t>
  </si>
  <si>
    <t>Zakup nowego ciężkiego samochodu ratowniczo-gaśniczego wraz z pełnym wyposażeniem na potrzeby jednostki Ochotniczej Straży Pożarnej w Strzegowie.</t>
  </si>
  <si>
    <t>Gmina Strzegowo</t>
  </si>
  <si>
    <t>24</t>
  </si>
  <si>
    <t>FEMA.02.04-IP.01-0030/23</t>
  </si>
  <si>
    <t>Dzialania na rzecz adaptacji do zmian klimatu poprzez zakup samochodu ratowniczo-gasniczego oraz akcje edukacyjna na terenie Miasta Plocka.</t>
  </si>
  <si>
    <t>Gmina - Miasto Plock</t>
  </si>
  <si>
    <t>25</t>
  </si>
  <si>
    <t>FEMA.02.04-IP.01-0039/23</t>
  </si>
  <si>
    <t>Zakup nowego średniego samochodu ratowniczo-gaśniczego z pełnym wyposażeniem dla OSP Nowe Wrońska</t>
  </si>
  <si>
    <t>Gmina Załuski</t>
  </si>
  <si>
    <t>26</t>
  </si>
  <si>
    <t>FEMA.02.04-IP.01-005N/23</t>
  </si>
  <si>
    <t>Zakup nowego średniego samochodu ratowniczo-gaśniczego wraz z pełnym wyposażeniem dla jednostki Ochotniczej Straży Pożarnej w Orońsku</t>
  </si>
  <si>
    <t>GMINA OROŃSKO</t>
  </si>
  <si>
    <t>27</t>
  </si>
  <si>
    <t>FEMA.02.04-IP.01-006F/23</t>
  </si>
  <si>
    <t>Zakup nowego średniego samochodu ratowniczo-gaśniczego wraz z pełnym wyposażeniem dla OSP Goworowo</t>
  </si>
  <si>
    <t>Gmina Goworowo</t>
  </si>
  <si>
    <t>28</t>
  </si>
  <si>
    <t>FEMA.02.04-IP.01-000W/23</t>
  </si>
  <si>
    <t>Zakup nowego średniego samochodu ratowniczo-gaśniczego wraz z pełnym wyposażeniem dla jednostki OSP w Nowym Dworze.</t>
  </si>
  <si>
    <t>Gmina Jastrząb</t>
  </si>
  <si>
    <t>29</t>
  </si>
  <si>
    <t>FEMA.02.04-IP.01-0012/23</t>
  </si>
  <si>
    <t xml:space="preserve">Zakup  średniego samochodu dla Ochotniczej Straży Pożarnej w Pawłowie wraz z wyposażeniem </t>
  </si>
  <si>
    <t xml:space="preserve">Gmina Chlewiska </t>
  </si>
  <si>
    <t>30</t>
  </si>
  <si>
    <t>FEMA.02.04-IP.01-001L/23</t>
  </si>
  <si>
    <t>ZAKUP ŚREDNIEGO SAMOCHODU RATOWNICZO - GAŚNICZEGO DLA OSP W KADZIDLE</t>
  </si>
  <si>
    <t xml:space="preserve">GMINA KADZIDŁO  </t>
  </si>
  <si>
    <t>31</t>
  </si>
  <si>
    <t>FEMA.02.04-IP.01-001V/23</t>
  </si>
  <si>
    <t xml:space="preserve"> Zakup nowego średniego samochodu pożarniczego dla OSP Niwiski wraz z pełnym wyposażeniem.</t>
  </si>
  <si>
    <t>Gmina Mokobody</t>
  </si>
  <si>
    <t>32</t>
  </si>
  <si>
    <t>FEMA.02.04-IP.01-0029/23</t>
  </si>
  <si>
    <t>Zakup średniego samochodu ratowniczo- gaśniczego z pełnym wyposażeniem na potrzeby jednostki OSP w Skrzeszewie</t>
  </si>
  <si>
    <t xml:space="preserve">Ochotnicza Straż Pożarna w Skrzeszewie </t>
  </si>
  <si>
    <t>33</t>
  </si>
  <si>
    <t>FEMA.02.04-IP.01-003A/23</t>
  </si>
  <si>
    <t>Zakup nowego ciężkiego samochodu ratowniczo-gaśniczego wraz z pełnym wyposażeniem z przeznaczeniem dla OSP Suchożebry</t>
  </si>
  <si>
    <t>Gmina Suchożebry</t>
  </si>
  <si>
    <t>34</t>
  </si>
  <si>
    <t>FEMA.02.04-IP.01-003D/23</t>
  </si>
  <si>
    <t>Zakup nowego średniego samochodu ratowniczo–gaśniczego wraz z pełnym wyposażeniem na potrzeby Ochotniczej Straży Pożarnej w Skrzyńsku</t>
  </si>
  <si>
    <t>Ochotnicza Straż Pożarna w Skrzyńsku</t>
  </si>
  <si>
    <t>35</t>
  </si>
  <si>
    <t>FEMA.02.04-IP.01-003Y/23</t>
  </si>
  <si>
    <t>Zakup nowego ciężkiego samochodu ratowniczo–gaśniczego wraz z pełnym wyposażeniem dla OSP Głowaczów.</t>
  </si>
  <si>
    <t>Gmina Głowaczów</t>
  </si>
  <si>
    <t>36</t>
  </si>
  <si>
    <t>FEMA.02.04-IP.01-0046/23</t>
  </si>
  <si>
    <t>Zakup średniego samochodu ratowniczo gaśniczego dla jednostki OSP w Nurze</t>
  </si>
  <si>
    <t>Gmina Nur</t>
  </si>
  <si>
    <t>37</t>
  </si>
  <si>
    <t>FEMA.02.04-IP.01-004U/23</t>
  </si>
  <si>
    <t>Zakup średniego samochodu ratowniczo–gaśniczego wraz z wyposażeniem dla OSP w Sypniewie</t>
  </si>
  <si>
    <t>GMINA SYPNIEWO</t>
  </si>
  <si>
    <t>38</t>
  </si>
  <si>
    <t>FEMA.02.04-IP.01-006A/23</t>
  </si>
  <si>
    <t>Zakup ciężkiego pojazdu ratowniczo-gaśniczego i sprzętu specjalistycznego dla OSP Drwalew</t>
  </si>
  <si>
    <t>Gmina Chynów</t>
  </si>
  <si>
    <t>39</t>
  </si>
  <si>
    <t>FEMA.02.04-IP.01-006H/23</t>
  </si>
  <si>
    <t>Zakup nowego ciężkiego samochodu ratowniczo–gaśniczego wraz z pełnym wyposażeniem dla Ochotniczej Straży Pożarnej w Niemojkach</t>
  </si>
  <si>
    <t>Miasto i Gmina Łosice</t>
  </si>
  <si>
    <t>40</t>
  </si>
  <si>
    <t>FEMA.02.04-IP.01-006K/23</t>
  </si>
  <si>
    <t>Zakup ciężkiego samochodu ratowniczo-pożarniczego wraz z pełnym wyposażeniem dla OSP w Broszkowie.</t>
  </si>
  <si>
    <t>Gmina Kotuń</t>
  </si>
  <si>
    <t>41</t>
  </si>
  <si>
    <t>FEMA.02.04-IP.01-006O/23</t>
  </si>
  <si>
    <t>Zakup nowego ciężkiego samochodu ratowniczo–gaśniczego wraz z pełnym wyposażeniem dla Ochotniczej Straży Pożarnej w Brzeźnicy</t>
  </si>
  <si>
    <t>Gmina Kozienice</t>
  </si>
  <si>
    <t>42</t>
  </si>
  <si>
    <t>FEMA.02.04-IP.01-0071/23</t>
  </si>
  <si>
    <t>Zakup nowego ciężkiego samochodu ratowniczo-gaśniczego dla jednostki OSP KSRG  w Niecieczy</t>
  </si>
  <si>
    <t>Gmina Sabnie</t>
  </si>
  <si>
    <t>43</t>
  </si>
  <si>
    <t>FEMA.02.04-IP.01-007N/23</t>
  </si>
  <si>
    <t>Wzmocnienie potencjału służb ratowniczych w Gminie Sarnaki poprzez zakup średniego samochodu ratowniczo-gaśniczego.</t>
  </si>
  <si>
    <t>Gmina Sarnaki</t>
  </si>
  <si>
    <t>44</t>
  </si>
  <si>
    <t>FEMA.02.04-IP.01-0087/23</t>
  </si>
  <si>
    <t>Zakup nowego  średniego samochodu dla OSP w Woli Lipienieckiej Małej wraz z pełnym wyposażeniem</t>
  </si>
  <si>
    <t>Ochotnicza Straż Pożarna w Woli Lipienieckiej Małej</t>
  </si>
  <si>
    <t>45</t>
  </si>
  <si>
    <t>FEMA.02.04-IP.01-008A/23</t>
  </si>
  <si>
    <t xml:space="preserve">Zakup ciężkiego samochodu ratowniczo- gaśniczego wraz z pełnym wyposażeniem dla Ochotniczej Straży Pożarnej w Zarębach, włączonej do Krajowego Systemu Ratowniczo- Gaśniczego </t>
  </si>
  <si>
    <t xml:space="preserve">Gmina Chorzele, ul. Stanisława Komosińskiego 1, 06-330 Chorzele </t>
  </si>
  <si>
    <t>46</t>
  </si>
  <si>
    <t>FEMA.02.04-IP.01-008E/23</t>
  </si>
  <si>
    <t>Wzmocnienie systemu reagowania i ratownictwa przez doposażenie OSP w Samorządkach</t>
  </si>
  <si>
    <t>Gmina Górzno</t>
  </si>
  <si>
    <t>47</t>
  </si>
  <si>
    <t>FEMA.02.04-IP.01-008O/23</t>
  </si>
  <si>
    <t>Zakup i dostawa średniego samochodu ratowniczo – gaśniczego dla jednostki Ochotniczej  Straży Pożarnej w Wysokim Kole</t>
  </si>
  <si>
    <t>Gmina Gniewoszów</t>
  </si>
  <si>
    <t>48</t>
  </si>
  <si>
    <t>FEMA.02.04-IP.01-0091/23</t>
  </si>
  <si>
    <t>Zakup średniego samochodu pożarniczego wraz z wyposażeniem dla OSP Nowa Sucha</t>
  </si>
  <si>
    <t>Gmina Nowa Sucha</t>
  </si>
  <si>
    <t>49</t>
  </si>
  <si>
    <t>FEMA.02.04-IP.01-0094/23</t>
  </si>
  <si>
    <t>Zakup nowego ciężkiego samochodu ratowniczo-gaśniczego wraz z pełnym wyposażeniem przez Ochotniczą Straż Pożarną w Michałowie</t>
  </si>
  <si>
    <t>Ochotnicza Straż Pożarna w Michałowie</t>
  </si>
  <si>
    <t>50</t>
  </si>
  <si>
    <t>FEMA.02.04-IP.01-009C/23</t>
  </si>
  <si>
    <t>Zakup ciężkiego samochodu ratowniczo-gaśniczego dla Ochotniczej Straży Pożarnej w Skórcu</t>
  </si>
  <si>
    <t>Gmina Skórzec</t>
  </si>
  <si>
    <t>51</t>
  </si>
  <si>
    <t>FEMA.02.04-IP.01-009K/23</t>
  </si>
  <si>
    <t xml:space="preserve">Zakup średniego samochodu ratowniczo - gaśniczego wraz z pełnym wyposażeniem  na potrzeby jednostki OSP w Rudzie Talubskiej. </t>
  </si>
  <si>
    <t xml:space="preserve">Gmina Garwolin </t>
  </si>
  <si>
    <t>52</t>
  </si>
  <si>
    <t>FEMA.02.04-IP.01-009Z/23</t>
  </si>
  <si>
    <t>Zakup ciężkiego samochodu ratowniczo- gaśniczego wraz z pełnym wyposażeniem dla jednostki OSP w Staroźrebach</t>
  </si>
  <si>
    <t xml:space="preserve">Ochotnicza Straż Pożarna w Staroźrebach </t>
  </si>
  <si>
    <t>53</t>
  </si>
  <si>
    <t>FEMA.02.04-IP.01-00A3/23</t>
  </si>
  <si>
    <t>Zakup średniego samochodu ratowniczo-gaśniczego dla OSP Wyczółki</t>
  </si>
  <si>
    <t>Gmina Sochaczew</t>
  </si>
  <si>
    <t>54</t>
  </si>
  <si>
    <t>FEMA.02.04-IP.01-00AG/23</t>
  </si>
  <si>
    <t>„Zakup nowego ciężkiego samochodu ratowniczo-gaśniczego wraz z pełnym wyposażeniem na potrzeby jednostki Ochotniczej Straży Pożarnej w Dąbrowie"</t>
  </si>
  <si>
    <t xml:space="preserve">Ochotnicza Straż Pożarna Dąbrowa </t>
  </si>
  <si>
    <t>55</t>
  </si>
  <si>
    <t>FEMA.02.04-IP.01-00BY/23</t>
  </si>
  <si>
    <t>Zakup średniego samochodu ratowniczo - gaśniczego wraz z wyposażeniem na potrzeby OSP Łaskarzew w Mieście Łaskarzew</t>
  </si>
  <si>
    <t>Miasto Łaskarzew</t>
  </si>
  <si>
    <t>56</t>
  </si>
  <si>
    <t>FEMA.02.04-IP.01-007K/23</t>
  </si>
  <si>
    <t>Zakup Ciężkiego Samochodu Ratowniczo - Gaśniczego wraz ze sprzętem dla OSP w Gąbinie</t>
  </si>
  <si>
    <t>Miasto i Gmina Gąbin</t>
  </si>
  <si>
    <t>57</t>
  </si>
  <si>
    <t>FEMA.02.04-IP.01-0061/23</t>
  </si>
  <si>
    <t>Zakup nowego średniego  samochodu ratowniczo–gaśniczego dla Ochotniczej Straży Pożarnej we Wsoli</t>
  </si>
  <si>
    <t>Gmina Jedlińsk</t>
  </si>
  <si>
    <t>58</t>
  </si>
  <si>
    <t>FEMA.02.04-IP.01-0080/23</t>
  </si>
  <si>
    <t>Wsparcie dla OSP z Gminy Maciejowice</t>
  </si>
  <si>
    <t>Gmina Maciejowice</t>
  </si>
  <si>
    <t>59</t>
  </si>
  <si>
    <t>FEMA.02.04-IP.01-00BS/23</t>
  </si>
  <si>
    <t>Zakup nowego średniego samochodu ratowniczo-gaśniczego z napędem 4 x 4 ze zbiornikiem wody na minimum 4,5 tysiąca wody dla Ochotniczej Straży Pożarnej w Łącku</t>
  </si>
  <si>
    <t xml:space="preserve">Ochotnicza Straż Pożarna w Łącku, ul. WARSZAWSKA, nr 39,  kod 09-520 ŁĄCK </t>
  </si>
  <si>
    <t>60</t>
  </si>
  <si>
    <t>FEMA.02.04-IP.01-001G/23</t>
  </si>
  <si>
    <t>Zakup nowego średniego samochodu ratowniczo-gaśniczego wraz z wyposażeniem przez Gminę Ojrzeń w celu zarządzania klęskami i katastrofami</t>
  </si>
  <si>
    <t>Gmina Ojrzeń</t>
  </si>
  <si>
    <t>61</t>
  </si>
  <si>
    <t>FEMA.02.04-IP.01-0026/23</t>
  </si>
  <si>
    <t>Zakup nowego ciężkiego samochodu ratowniczo-gaśniczego wraz z pełnym wyposażeniem na potrzeby działalności OSP w Popowie Kościelnym</t>
  </si>
  <si>
    <t>Gmina Somianka</t>
  </si>
  <si>
    <t>62</t>
  </si>
  <si>
    <t>FEMA.02.04-IP.01-002A/23</t>
  </si>
  <si>
    <t>Zwiększenie zdolności ratowniczo-gaśniczych Ochotniczej Straży Pożarnej w Zychorzynie poprzez zakup nowego ciężkiego samochodu ratowniczo-gaśniczego z pełnym wyposażeniem</t>
  </si>
  <si>
    <t>Ochotnicza Straż Pożarna w Zychorzynie</t>
  </si>
  <si>
    <t>63</t>
  </si>
  <si>
    <t>FEMA.02.04-IP.01-0035/23</t>
  </si>
  <si>
    <t>Zakup średniego  samochodu ratowniczo - gaśniczego wraz z pełnym wyposażeniem dla OSP Magnuszew</t>
  </si>
  <si>
    <t>GMINA MAGNUSZEW</t>
  </si>
  <si>
    <t>64</t>
  </si>
  <si>
    <t>FEMA.02.04-IP.01-003L/23</t>
  </si>
  <si>
    <t>Zakup średniego samochodu ratowniczo-gaśniczego wraz z pełnym wyposażeniem dla OSP Chotcza</t>
  </si>
  <si>
    <t>Gmina Chotcza</t>
  </si>
  <si>
    <t>65</t>
  </si>
  <si>
    <t>FEMA.02.04-IP.01-003U/23</t>
  </si>
  <si>
    <t xml:space="preserve"> Zakup  średniego  samochodu ratowniczo–gaśniczego wraz z pełnym wyposażeniem</t>
  </si>
  <si>
    <t>Gmina Czerwonka</t>
  </si>
  <si>
    <t>66</t>
  </si>
  <si>
    <t>FEMA.02.04-IP.01-0041/23</t>
  </si>
  <si>
    <t>Zakup fabrycznie nowego  średniego samochodu ratowniczo - gaśniczego wraz z wyposażeniem dla Ochotniczej Straży Pożarnej w Rzekuniu w celu przeciwdziałania i usuwania skutków klęsk żywiołowych</t>
  </si>
  <si>
    <t xml:space="preserve">Gmina Rzekun </t>
  </si>
  <si>
    <t>67</t>
  </si>
  <si>
    <t>FEMA.02.04-IP.01-004Y/23</t>
  </si>
  <si>
    <t>Wzmocnienie potencjału Ochotniczej Straży Pożarnej w Komorowie należącej do Krajowego Systemu Ratowniczo-Gaśniczego poprzez zakup średniego samochodu ratowniczo–gaśniczego wraz z wyposażeniem</t>
  </si>
  <si>
    <t>Gmina Ostrów Mazowiecka</t>
  </si>
  <si>
    <t>68</t>
  </si>
  <si>
    <t>FEMA.02.04-IP.01-004Z/23</t>
  </si>
  <si>
    <t>Zakup nowego ciężkiego samochodu pożarniczego wraz z wyposażeniem dla Ochotniczej Straży Pożarnej w Makowie gmina Skaryszew.</t>
  </si>
  <si>
    <t>Gmina Skaryszew, ul. Juliusza Słowackiego 6, 26-640 Skaryszew.</t>
  </si>
  <si>
    <t>69</t>
  </si>
  <si>
    <t>FEMA.02.04-IP.01-005V/23</t>
  </si>
  <si>
    <t>Zakup ciężkiego samochodu ratowniczo-gaśniczego wraz z pełnym wyposażeniem.</t>
  </si>
  <si>
    <t>Gmina Belsk Duży</t>
  </si>
  <si>
    <t>70</t>
  </si>
  <si>
    <t>FEMA.02.04-IP.01-0086/23</t>
  </si>
  <si>
    <t>Zakup ciężkiego samochodu ratowniczo-gaśniczego wraz z wyposażeniem na potrzeby OSP w Kuklówce Zarzecznej w Gminie Radziejowice</t>
  </si>
  <si>
    <t>Gmina Radziejowice</t>
  </si>
  <si>
    <t>71</t>
  </si>
  <si>
    <t>FEMA.02.04-IP.01-008D/23</t>
  </si>
  <si>
    <t>Zakup średniego samochodu ratowniczo-gaśniczego 4x4 dla OSP Stromiec</t>
  </si>
  <si>
    <t>Gmina Stromiec</t>
  </si>
  <si>
    <t>72</t>
  </si>
  <si>
    <t>FEMA.02.04-IP.01-008N/23</t>
  </si>
  <si>
    <t xml:space="preserve">Zakup samochodu pożarniczego dla OSP Ciepielów </t>
  </si>
  <si>
    <t>Gmina Ciepielów</t>
  </si>
  <si>
    <t>73</t>
  </si>
  <si>
    <t>FEMA.02.04-IP.01-009M/23</t>
  </si>
  <si>
    <t>Zapobieganie i redukcja zagrożeń związanych z klęskami żywiołowymi i katastrofami oraz ochrona społeczności lokalnej i obszaru powiatu płońskiego poprzez zakup nowego specjalistycznego średniego pojazdu ratowniczo-gaśniczego na potrzeby OSP w Sochocinie.</t>
  </si>
  <si>
    <t>Miasto i Gmina Sochocin</t>
  </si>
  <si>
    <t>74</t>
  </si>
  <si>
    <t>FEMA.02.04-IP.01-00AH/23</t>
  </si>
  <si>
    <t>Zakup ciężkiego samochodu ratowniczo-gaśniczego wraz z pełnym wyposażeniem dla Ochotniczej Straży Pożarnej w Korczewie</t>
  </si>
  <si>
    <t>Gmina Korczew</t>
  </si>
  <si>
    <t>75</t>
  </si>
  <si>
    <t>FEMA.02.04-IP.01-00AO/23</t>
  </si>
  <si>
    <t>Zakup średniego samochodu ratowniczo-gaśniczego wraz z pełnym wyposażeniem dla OSP Radzymin.</t>
  </si>
  <si>
    <t>Gmina Naruszewo</t>
  </si>
  <si>
    <t>76</t>
  </si>
  <si>
    <t>FEMA.02.04-IP.01-00AX/23</t>
  </si>
  <si>
    <t>Zakup nowego ciężkiego samochodu ratowniczo–gaśniczego wraz z wyposażeniem na potrzeby OSP w Nowej Kornicy, w gminie Stara Kornica</t>
  </si>
  <si>
    <t>Gmina Stara Kornica</t>
  </si>
  <si>
    <t>77</t>
  </si>
  <si>
    <t>FEMA.02.04-IP.01-00B5/23</t>
  </si>
  <si>
    <t xml:space="preserve">Zakup ciężkiego samochodu ratowniczo-gaśniczego dla OSP Wierzbno. </t>
  </si>
  <si>
    <t xml:space="preserve">Ochotnicza Straż Pożarna  Wierzbnie </t>
  </si>
  <si>
    <t>78</t>
  </si>
  <si>
    <t>FEMA.02.04-IP.01-00B8/23</t>
  </si>
  <si>
    <t>Zakup wozu strażackiego dla OSP Pniewo</t>
  </si>
  <si>
    <t>Gmina Zatory</t>
  </si>
  <si>
    <t>79</t>
  </si>
  <si>
    <t>FEMA.02.04-IP.01-00BK/23</t>
  </si>
  <si>
    <t>Zakup nowego średniego samochodu ratowniczo-gaśniczego wraz z pełnym wyposażeniem dla OSP Królewo</t>
  </si>
  <si>
    <t>Gmina Joniec</t>
  </si>
  <si>
    <t>80</t>
  </si>
  <si>
    <t>FEMA.02.04-IP.01-004L/23</t>
  </si>
  <si>
    <t xml:space="preserve">Zakup ciężkiego samochodu ratowniczo–gaśniczego  wraz z pełnym wyposażeniem  do celów zarządzania klęskami i katastrofami w Mieście  i Gminie Sanniki. </t>
  </si>
  <si>
    <t xml:space="preserve">Miasto i Gmina Sanniki </t>
  </si>
  <si>
    <t>81</t>
  </si>
  <si>
    <t>FEMA.02.04-IP.01-00AB/23</t>
  </si>
  <si>
    <t>Zakup średniego samochodu ratowniczo-gaśniczego dla jednostki OSP Długosiodło.</t>
  </si>
  <si>
    <t xml:space="preserve">Gmina Długosiodło </t>
  </si>
  <si>
    <t>82</t>
  </si>
  <si>
    <t>FEMA.02.04-IP.01-0021/23</t>
  </si>
  <si>
    <t>Zakup wozu ratowniczo-gaśniczego wraz ze specjalistycznym wyposażeniem dla OSP w Zwoli oraz kampania informacyjno-edukacyjna w zakresie zmian klimatu i ochrony zasobów wodnych na terenie Gminy Miastków Kościelny.</t>
  </si>
  <si>
    <t>Gmina Miastków Kościelny</t>
  </si>
  <si>
    <t>83</t>
  </si>
  <si>
    <t>FEMA.02.04-IP.01-0022/23</t>
  </si>
  <si>
    <t>Zakup nowego średniego samochodu ratowniczo-gaśniczego wraz z pełnym wyposażeniem dla OSP Lelice.</t>
  </si>
  <si>
    <t xml:space="preserve">Gmina Gozdowo </t>
  </si>
  <si>
    <t>84</t>
  </si>
  <si>
    <t>FEMA.02.04-IP.01-002D/23</t>
  </si>
  <si>
    <t>Zakup nowego średniego samochodu ratowniczo–gaśniczego wraz z wyposażeniem na potrzeby OSP Obryte</t>
  </si>
  <si>
    <t>Gmina Obryte</t>
  </si>
  <si>
    <t>85</t>
  </si>
  <si>
    <t>FEMA.02.04-IP.01-002P/23</t>
  </si>
  <si>
    <t>Zakup nowego średniego samochodu ratowniczo-gaśniczego dla OSP Rogozino</t>
  </si>
  <si>
    <t>Gmina Radzanowo</t>
  </si>
  <si>
    <t>86</t>
  </si>
  <si>
    <t>FEMA.02.04-IP.01-005J/23</t>
  </si>
  <si>
    <t>Zakup nowoczesnego wozu strażackiego dla poprawy bezpieczeństwa społeczności gminy Krasne.</t>
  </si>
  <si>
    <t>Gmina Krasne</t>
  </si>
  <si>
    <t>87</t>
  </si>
  <si>
    <t>FEMA.02.04-IP.01-0062/23</t>
  </si>
  <si>
    <t>Zakup nowego średniego samochodu ratowniczo–gaśniczego wraz z wyposażeniem na potrzeby OSP w gminie Radzanów</t>
  </si>
  <si>
    <t>Gmina Radzanów</t>
  </si>
  <si>
    <t>88</t>
  </si>
  <si>
    <t>FEMA.02.04-IP.01-006X/23</t>
  </si>
  <si>
    <t>Zakup nowego średniego samochodu ratowniczo-gaśniczego dla OSP Słupia</t>
  </si>
  <si>
    <t>GMINA ZAWIDZ</t>
  </si>
  <si>
    <t>89</t>
  </si>
  <si>
    <t>FEMA.02.04-IP.01-006Z/23</t>
  </si>
  <si>
    <t>Podniesienie gotowości bojowej Ochotniczej Straży Pożarnej w Polkowie Sagałach poprzez zakup nowego średniego samochodu ratowniczo-gaśniczego wraz z pełnym wyposażeniem niezbędnym do zapobiegania i przeciwdziałania zmianom klimatu wpływającego na zielony rozwój Mazowsza co przyczyni się do likwidacji skutków katastrof naturalnych, ekstremalnych zjawisk atmosferycznych i awarii technicznych, które zagrażają życiu, zdrowiu osób, mieniu i środowisku naturalnemu.</t>
  </si>
  <si>
    <t>Ochotnicza Straż Pożarna w Polkowie Sagałach</t>
  </si>
  <si>
    <t>90</t>
  </si>
  <si>
    <t>FEMA.02.04-IP.01-0073/23</t>
  </si>
  <si>
    <t>Zwiększenie poziomu bezpieczeństwa mieszkańców powiatu węgrowskiego oraz zapobieganie ryzykom związanym z klimatem i zarządzanie nimi poprzez zakup nowego średniego samochodu ratowniczo - gaśniczego wraz z pełnym wyposażeniem dla Ochotniczej Straży Pożarnej w Brzuzie, oraz przeprowadzenie kampanii informacyjnej w zakresie wiedzy o zmianach klimatu i ochrony zasobów wodnych.</t>
  </si>
  <si>
    <t>Gmina Łochów</t>
  </si>
  <si>
    <t>91</t>
  </si>
  <si>
    <t>FEMA.02.04-IP.01-008J/23</t>
  </si>
  <si>
    <t>Adaptacja do zmian klimatu poprzez zakup nowego średniego samochodu gaśniczo-ratowniczego  dla jednostki Ochotniczej Straży Pożarnej w Mochowie</t>
  </si>
  <si>
    <t>Gmina Mochowo</t>
  </si>
  <si>
    <t>92</t>
  </si>
  <si>
    <t>FEMA.02.04-IP.01-008L/23</t>
  </si>
  <si>
    <t>Zakup specjalistycznego pojazdu ratowniczo-gasniczego w celu zapobiegania i redukcji ryzyka zwiazanego z kleskami zywiolowymi i katastrofami i wzrostu ochrony ludnosci i obszaru powiatu bialobrzeskiego i gminy Stara Blotnica.</t>
  </si>
  <si>
    <t>Gmina Stara Blotnica</t>
  </si>
  <si>
    <t>93</t>
  </si>
  <si>
    <t>FEMA.02.04-IP.01-008S/23</t>
  </si>
  <si>
    <t>Zakup nowego średniego samochodu ratowniczo-gaśniczego wraz z pełnym wyposażeniem dla OSP Wola Korzeniowa w Gminie Szydłowiec.</t>
  </si>
  <si>
    <t>Gmina Szydłowiec</t>
  </si>
  <si>
    <t>94</t>
  </si>
  <si>
    <t>FEMA.02.04-IP.01-0092/23</t>
  </si>
  <si>
    <t>Zakup nowego średniego samochodu ratowniczo-gaśniczego z pełnym wyposażeniem dla Ochotniczej Straży Pożarnej w Rozwadach</t>
  </si>
  <si>
    <t>Gmina Gielniów</t>
  </si>
  <si>
    <t>95</t>
  </si>
  <si>
    <t>FEMA.02.04-IP.01-009E/23</t>
  </si>
  <si>
    <t>Zakup nowego średniego samochodu ratowniczo - gaśniczego wraz z nowym wyposażeniem dla OSP Maruszów.</t>
  </si>
  <si>
    <t>Miasto i Gmina Lipsko</t>
  </si>
  <si>
    <t>96</t>
  </si>
  <si>
    <t>FEMA.02.04-IP.01-00BJ/23</t>
  </si>
  <si>
    <t>Zakup ciężkiego samochodu ratowniczo-gaśniczego wraz z wyposażeniem dla OSP w Podnieśnie</t>
  </si>
  <si>
    <t>Ochotnicza Straż Pożarna w Podnieśnie</t>
  </si>
  <si>
    <t>97</t>
  </si>
  <si>
    <t>FEMA.02.04-IP.01-00C7/23</t>
  </si>
  <si>
    <t>Zakup nowego ciężkiego samochodu ratowniczo-gaśniczego wraz z pełnym wyposażeniem</t>
  </si>
  <si>
    <t>Gmina Sokołów Podlaski</t>
  </si>
  <si>
    <t>98</t>
  </si>
  <si>
    <t>FEMA.02.04-IP.01-009G/23</t>
  </si>
  <si>
    <t>Zakup nowego średniego samochodu ratowniczo-gaśniczego wraz z pełnym  wyposażeniem dla Ochotniczej Straży Pożarnej w Gostyninie</t>
  </si>
  <si>
    <t>Ochotnicza Straż Pożarna w Gostyninie</t>
  </si>
  <si>
    <t>99</t>
  </si>
  <si>
    <t>FEMA.02.04-IP.01-0010/23</t>
  </si>
  <si>
    <t>Zakup samochodu ratowniczo-gaśniczego dla OSP Wiśniew</t>
  </si>
  <si>
    <t>Gmina Wiśniew</t>
  </si>
  <si>
    <t>100</t>
  </si>
  <si>
    <t>FEMA.02.04-IP.01-008B/23</t>
  </si>
  <si>
    <t>Zakup ciężkiego uterenowionego samochodu ratowniczo-gaśniczego wraz z pełnym wyposażeniem dla Ochotniczej Straży Pożarnej w Ruchnie</t>
  </si>
  <si>
    <t>Gmina Liw</t>
  </si>
  <si>
    <t>101</t>
  </si>
  <si>
    <t>FEMA.02.04-IP.01-009V/23</t>
  </si>
  <si>
    <t>Doposażenie OSP Zielonka Nowa w samochód ratowniczo-gaśniczy reakcją na zagrożenia wywołane przez zmiany klimatyczne</t>
  </si>
  <si>
    <t>Ochotnicza Straż Pożarna w Zielonce Nowej</t>
  </si>
  <si>
    <t>102</t>
  </si>
  <si>
    <t>FEMA.02.04-IP.01-00BX/23</t>
  </si>
  <si>
    <t>Zakup nowego średniego samochodu ratowniczo-gaśniczego wraz z wyposażeniem dla OSP Bogate.</t>
  </si>
  <si>
    <t>Gmina Przasnysz</t>
  </si>
  <si>
    <t>103</t>
  </si>
  <si>
    <t>FEMA.02.04-IP.01-001K/23</t>
  </si>
  <si>
    <t>Zakup średniego samochodu ratowniczo - gaśniczego dla OSP Bielsk</t>
  </si>
  <si>
    <t>Gmina Bielsk</t>
  </si>
  <si>
    <t>104</t>
  </si>
  <si>
    <t>FEMA.02.04-IP.01-003X/23</t>
  </si>
  <si>
    <t>ZAKUP NOWEGO ŚREDNIEGO SAMOCHODU RATOWNICZO-GAŚNICZEGO DLA OCHOTNICZEJ STRAŻY POŻARNEJ  W ZAMOŚCIU</t>
  </si>
  <si>
    <t>GMINA TROSZYN</t>
  </si>
  <si>
    <t>105</t>
  </si>
  <si>
    <t>FEMA.02.04-IP.01-0043/23</t>
  </si>
  <si>
    <t>Zakup nowego średniego samochodu ratowniczo-gaśniczego wraz z pełnym wyposażeniem dla Jednostki OSP w Krasnosielcu</t>
  </si>
  <si>
    <t>Gmina Krasnosielc</t>
  </si>
  <si>
    <t>106</t>
  </si>
  <si>
    <t>FEMA.02.04-IP.01-004F/23</t>
  </si>
  <si>
    <t>Zakup średniego samochodu ratowniczo - gaśniczego z napędem 4x4 wraz z pełnym wyposażeniem</t>
  </si>
  <si>
    <t>Gmina Wąsewo</t>
  </si>
  <si>
    <t>107</t>
  </si>
  <si>
    <t>FEMA.02.04-IP.01-0058/23</t>
  </si>
  <si>
    <t>„Zakup nowego średniego samochodu ratowniczo–gaśniczego wraz z pełnym wyposażeniem dla Ochotniczej Straży Pożarnej w Parysowie”</t>
  </si>
  <si>
    <t>Gmina Parysów</t>
  </si>
  <si>
    <t>108</t>
  </si>
  <si>
    <t>FEMA.02.04-IP.01-006C/23</t>
  </si>
  <si>
    <t>Zakup nowego średniego samochodu ratowniczo-gaśniczego wraz z pełnym wyposażeniem dla Jednostki OSP w Ościsłowie.</t>
  </si>
  <si>
    <t>Gmina Glinojeck</t>
  </si>
  <si>
    <t>109</t>
  </si>
  <si>
    <t>FEMA.02.04-IP.01-007U/23</t>
  </si>
  <si>
    <t>Zakup nowego średniego samochodu ratowniczo – gaśniczego dla OSP Radzanów</t>
  </si>
  <si>
    <t>110</t>
  </si>
  <si>
    <t>FEMA.02.04-IP.01-007W/23</t>
  </si>
  <si>
    <t xml:space="preserve">Zakup średniego samochodu ratowniczo-gaśniczego wraz z pełnym wyposażeniem dla OSP w Pawłowicach </t>
  </si>
  <si>
    <t>Miasto i Gmina Solec nad Wisłą</t>
  </si>
  <si>
    <t>111</t>
  </si>
  <si>
    <t>FEMA.02.04-IP.01-008P/23</t>
  </si>
  <si>
    <t>Zakup nowego średniego samochodu ratowniczo-gaśniczego dla OSP Stare Gałki</t>
  </si>
  <si>
    <t>Gmina Mała Wieś</t>
  </si>
  <si>
    <t>112</t>
  </si>
  <si>
    <t>FEMA.02.04-IP.01-008Q/23</t>
  </si>
  <si>
    <t xml:space="preserve">Zakup nowego średniego samochodu strażackiego wraz z wyposażeniem dla Ochotniczej Straży Pożarnej w Rostkowie oraz edukacja w zakresie przeciwdziałania zmianom klimatu i ochrony zasobów wodnych. </t>
  </si>
  <si>
    <t>Gmina Czernice Borowe</t>
  </si>
  <si>
    <t>113</t>
  </si>
  <si>
    <t>FEMA.02.04-IP.01-008V/23</t>
  </si>
  <si>
    <t>ZAKUP NOWEGO CIĘŻKIEGO SAMOCHODU RATOWNICZO – GAŚNICZEGO DLA OCHOTNICZEJ STRAŻY POŻARNEJ W CZERWINIE</t>
  </si>
  <si>
    <t>GMINA CZERWIN</t>
  </si>
  <si>
    <t>114</t>
  </si>
  <si>
    <t>FEMA.02.04-IP.01-0096/23</t>
  </si>
  <si>
    <t>Zakup średniego samochodu ratowniczo-gaśniczego wraz z pełnym wyposażeniem</t>
  </si>
  <si>
    <t>Ochotnicza Straż Pożarna w Justynowie</t>
  </si>
  <si>
    <t>115</t>
  </si>
  <si>
    <t>FEMA.02.04-IP.01-009F/23</t>
  </si>
  <si>
    <t>Zakup ciężkiego wozu strażackiego</t>
  </si>
  <si>
    <t>OCHOTNICZA STRAŻ POŻARNA W MAJDOWIE</t>
  </si>
  <si>
    <t>116</t>
  </si>
  <si>
    <t>FEMA.02.04-IP.01-009U/23</t>
  </si>
  <si>
    <t>Gmina Błędów</t>
  </si>
  <si>
    <t>117</t>
  </si>
  <si>
    <t>FEMA.02.04-IP.01-00BC/23</t>
  </si>
  <si>
    <t>Przeciwdziałanie skutkom zmian klimatu poprzez zakup nowego średniego pojazdu gaśniczo-ratowniczego w Gminie Rościszewo</t>
  </si>
  <si>
    <t>Gmina Rościszewo</t>
  </si>
  <si>
    <t>118</t>
  </si>
  <si>
    <t>FEMA.02.04-IP.01-000Q/23</t>
  </si>
  <si>
    <t>Zakup nowego średniego samochodu ratowniczo-gaśniczego z pełnym wyposażeniem dla OSP Sadowne</t>
  </si>
  <si>
    <t>Gmina Sadowne</t>
  </si>
  <si>
    <t>119</t>
  </si>
  <si>
    <t>FEMA.02.04-IP.01-001R/23</t>
  </si>
  <si>
    <t>Zakup samochodu ratowniczo-gaśniczego na potrzeby OSP Łyse w celu walki ze skutkami klęsk i katastrof</t>
  </si>
  <si>
    <t>Gmina Łyse</t>
  </si>
  <si>
    <t>120</t>
  </si>
  <si>
    <t>FEMA.02.04-IP.01-006I/23</t>
  </si>
  <si>
    <t>Zakup średniego samochodu ratowniczo-gaśniczego ze sprzętem ratowniczo-gaśniczym dla OSP Pilawa.</t>
  </si>
  <si>
    <t xml:space="preserve">Miasto i Gmina Pilawa </t>
  </si>
  <si>
    <t>121</t>
  </si>
  <si>
    <t>FEMA.02.04-IP.01-009A/23</t>
  </si>
  <si>
    <t>Zakup ciężkiego samochodu ratowniczo - gaśniczego wraz z pełnym wyposażeniem dla Ochotniczej Straży Pożarnej w Gąsocinie</t>
  </si>
  <si>
    <t>Gmina Sońsk</t>
  </si>
  <si>
    <t>122</t>
  </si>
  <si>
    <t>FEMA.02.04-IP.01-00A7/23</t>
  </si>
  <si>
    <t>Zakup średniego samochodu ratowniczo-gaśniczego wraz z  wyposażeniem dla OSP Czarnia</t>
  </si>
  <si>
    <t>GMINA CZARNIA CZARNIA 41 07-431 CZARNIA</t>
  </si>
  <si>
    <t>123</t>
  </si>
  <si>
    <t>FEMA.02.04-IP.01-0063/23</t>
  </si>
  <si>
    <t>Zakup ciężkiego samochodu ratowniczo-gaśniczego dla OSP Warka</t>
  </si>
  <si>
    <t>Gmina Warka</t>
  </si>
  <si>
    <t>124</t>
  </si>
  <si>
    <t>FEMA.02.04-IP.01-0027/23</t>
  </si>
  <si>
    <t>Zakup i dostawa ciężkiego samochodu ratowniczo-gaśniczego wraz z wyposażeniem dla Ochotniczej Straży Pożarnej w Koniach.</t>
  </si>
  <si>
    <t>Gmina Pniewy</t>
  </si>
  <si>
    <t>125</t>
  </si>
  <si>
    <t>FEMA.02.04-IP.01-004R/23</t>
  </si>
  <si>
    <t xml:space="preserve">Zakup średniego samochodu ratowniczo-gaśniczego wraz z pełnym wyposażeniem w celu podniesienia sprawności jednostki Ochotniczej Straży Pożarnej w Dziembakowie włączonej do Krajowego Systemu Ratowniczo-gaśniczego </t>
  </si>
  <si>
    <t>Gmina Sierpc</t>
  </si>
  <si>
    <t>126</t>
  </si>
  <si>
    <t>FEMA.02.04-IP.01-0054/23</t>
  </si>
  <si>
    <t>Zakup średniego samochodu ratowniczo-gaśniczego z pełnym wyposażeniem dla OSP w Bulkowie</t>
  </si>
  <si>
    <t>Gmina Bulkowo</t>
  </si>
  <si>
    <t>127</t>
  </si>
  <si>
    <t>FEMA.02.04-IP.01-0060/23</t>
  </si>
  <si>
    <t xml:space="preserve">Zakup ciężkiego samochodu ratowniczo- gaśniczego wraz z pełnym wyposażeniem dla jednostki OSP w Nowej Górze. </t>
  </si>
  <si>
    <t>Gmina Staroźreby</t>
  </si>
  <si>
    <t>128</t>
  </si>
  <si>
    <t>FEMA.02.04-IP.01-007I/23</t>
  </si>
  <si>
    <t xml:space="preserve">Wzmocnienie potencjału Ochotniczych Straży Pożarnych na terenie Gminy Siemiątkowo, poprzez zakup specjalistycznego samochodu ratowniczo-gaśniczego dla OSP w Siemiątkowie. </t>
  </si>
  <si>
    <t>Gmina Siemiątkowo ul. Władysława Reymonta 3A 09-135 Siemiątkowo</t>
  </si>
  <si>
    <t>129</t>
  </si>
  <si>
    <t>FEMA.02.04-IP.01-0097/23</t>
  </si>
  <si>
    <t xml:space="preserve">Zakup nowego  ciężkiego samochodu ratowniczo-gaśniczego wraz z pełnym wyposażeniem dla jednostki OSP w Rydzewie </t>
  </si>
  <si>
    <t>GMINA CIECHANÓW</t>
  </si>
  <si>
    <t>130</t>
  </si>
  <si>
    <t>FEMA.02.04-IP.01-0056/23</t>
  </si>
  <si>
    <t>Dostawa nowego średniego samochodu ratowniczo - gaśniczego z napędem 4x4 dla Ochotniczej Straży Pożarnej w Krzesku - Królowa Niwa z wyposażeniem.</t>
  </si>
  <si>
    <t>Gmina Zbuczyn</t>
  </si>
  <si>
    <t>131</t>
  </si>
  <si>
    <t>FEMA.02.04-IP.01-006P/23</t>
  </si>
  <si>
    <t>Zakup ciężkiego samochodu ratowniczo - gaśniczego dla poprawy bezpieczeństwa społeczności gminy Płoniawy-Bramura.</t>
  </si>
  <si>
    <t>Gmina Płoniawy-Bramura</t>
  </si>
  <si>
    <t>132</t>
  </si>
  <si>
    <t>FEMA.02.04-IP.01-0095/23</t>
  </si>
  <si>
    <t>Zakup średniego samochodu ratowniczo-gaśniczego wraz z wyposażeniem dla Ochotniczej Straży Pożarnej w Solcu</t>
  </si>
  <si>
    <t>Gmina Gostynin</t>
  </si>
  <si>
    <t>133</t>
  </si>
  <si>
    <t>FEMA.02.04-IP.01-003C/23</t>
  </si>
  <si>
    <t>Zakup nowego średniego samochodu ratowniczo-gaśniczego wraz z pełnym wyposażeniem  dla OSP Grójec.</t>
  </si>
  <si>
    <t>GMINA GRÓJEC</t>
  </si>
  <si>
    <t>134</t>
  </si>
  <si>
    <t>FEMA.02.04-IP.01-002Q/23</t>
  </si>
  <si>
    <t xml:space="preserve">Zakup pojazdu ratowniczo- gaśniczego dla OSP w Grabowie nad Pilicą </t>
  </si>
  <si>
    <t>Gmina Grabów nad Pilicą</t>
  </si>
  <si>
    <t>135</t>
  </si>
  <si>
    <t>FEMA.02.04-IP.01-004O/23</t>
  </si>
  <si>
    <t>Zakup średniego samochodu ratowniczo – gaśniczego wraz z wyposażeniem dla Ochotniczej Straży Pożarnej w Rzęgnowie</t>
  </si>
  <si>
    <t>Gmina Dzierzgowo</t>
  </si>
  <si>
    <t>136</t>
  </si>
  <si>
    <t>FEMA.02.04-IP.01-00AY/23</t>
  </si>
  <si>
    <t xml:space="preserve">Zakup ciężkiego samochodu ratowniczo-gaśniczego wraz z pełnym wyposażeniem dla OSP Goszczyn </t>
  </si>
  <si>
    <t>Gmina Goszczyn</t>
  </si>
  <si>
    <t>137</t>
  </si>
  <si>
    <t>FEMA.02.04-IP.01-0042/23</t>
  </si>
  <si>
    <t>Zakup nowego ciężkiego samochodu ratowniczo-gaśniczego wraz z pełnym wyposażeniem dla OSP Mogielnica.</t>
  </si>
  <si>
    <t>Gmina Mogielnica</t>
  </si>
  <si>
    <t>138</t>
  </si>
  <si>
    <t>FEMA.02.04-IP.01-0047/23</t>
  </si>
  <si>
    <t>Zakup ciężkiego samochodu ratowniczo-gaśniczego wraz z wyposażeniem dla OSP Pawliczka</t>
  </si>
  <si>
    <t>Ochotnicza Straż Pożarna w Pawliczce</t>
  </si>
  <si>
    <t>139</t>
  </si>
  <si>
    <t>FEMA.02.04-IP.01-00AJ/23</t>
  </si>
  <si>
    <t>Wzmocnienie potencjału OSP Wodynie w zakresie zarządzania klęskami i katastrofami poprzez zakup średniego samochodu ratowniczo-gaśniczego.</t>
  </si>
  <si>
    <t>Gmina Wodynie</t>
  </si>
  <si>
    <t>140</t>
  </si>
  <si>
    <t>FEMA.02.04-IP.01-00AN/23</t>
  </si>
  <si>
    <t>Zakup ciężkiego samochodu ratowniczo-gaśniczego dla OSP Nowa Wieś</t>
  </si>
  <si>
    <t xml:space="preserve">Gmina Olszewo-Broki </t>
  </si>
  <si>
    <t>141</t>
  </si>
  <si>
    <t>FEMA.02.04-IP.01-00B7/23</t>
  </si>
  <si>
    <t>Zakup samochodu pożarniczo-ratowniczego dla jednostki OSP w Dobrucie</t>
  </si>
  <si>
    <t>Ochotnicza Straż Pożarna w Dobrucie</t>
  </si>
  <si>
    <t>142</t>
  </si>
  <si>
    <t>FEMA.02.04-IP.01-00BE/23</t>
  </si>
  <si>
    <t>Zakup specjalistycznego sprzętu na potrzeby OSP Klwów Gmina Klwów</t>
  </si>
  <si>
    <t>Gmina Klwów</t>
  </si>
  <si>
    <t>143</t>
  </si>
  <si>
    <t>FEMA.02.04-IP.01-009X/23</t>
  </si>
  <si>
    <t>Zakup fabrycznie nowego, średniego samochodu pożarniczego dla Ochotniczej Straży Pożarnej w Iłży.</t>
  </si>
  <si>
    <t>Gmina Iłża</t>
  </si>
  <si>
    <t>144</t>
  </si>
  <si>
    <t>FEMA.02.04-IP.01-008U/23</t>
  </si>
  <si>
    <t xml:space="preserve">Zakup  ciężkiego samochodu ratowniczo-gaśniczego dla OSP Bodzanów </t>
  </si>
  <si>
    <t>GMINA BODZANÓW</t>
  </si>
  <si>
    <t>145</t>
  </si>
  <si>
    <t>FEMA.02.04-IP.01-0020/23</t>
  </si>
  <si>
    <t>Zakup średniego samochodu ratowniczo-gaśniczego dla OSP Borowie</t>
  </si>
  <si>
    <t>Gmina Borowie</t>
  </si>
  <si>
    <t>146</t>
  </si>
  <si>
    <t>FEMA.02.04-IP.01-0025/23</t>
  </si>
  <si>
    <t>Zakup nowego średniego samochodu ratowniczo-gaśniczego wraz z pełnym wyposażeniem dla OSP Karniewo.</t>
  </si>
  <si>
    <t>Gmina Karniewo</t>
  </si>
  <si>
    <t>147</t>
  </si>
  <si>
    <t>FEMA.02.04-IP.01-00AC/23</t>
  </si>
  <si>
    <t>Zakup średniego samochodu ratowniczo-gaśniczego dla OSP Wieczfnia Kościelna</t>
  </si>
  <si>
    <t>Gmina Wieczfnia Kościelna</t>
  </si>
  <si>
    <t>148</t>
  </si>
  <si>
    <t>FEMA.02.04-IP.01-00CI/23</t>
  </si>
  <si>
    <t>Zakup nowego średniego samochodu ratowniczo - gaśniczego z wyposażeniem dla OSP w Siennie w celu dostosowania do zmian klimatu.</t>
  </si>
  <si>
    <t>Gmina Sienno</t>
  </si>
  <si>
    <t>149</t>
  </si>
  <si>
    <t>FEMA.02.04-IP.01-004C/23</t>
  </si>
  <si>
    <t>Zakup ciężkiego samochodu ratowniczo - gaśniczego z pełnym wyposażeniem dla Ochotniczej Straży Pożarnej w Rawicy</t>
  </si>
  <si>
    <t>Gmina Tczów</t>
  </si>
  <si>
    <t>150</t>
  </si>
  <si>
    <t>FEMA.02.04-IP.01-005M/23</t>
  </si>
  <si>
    <t>Doposażenie OSP Nowy Duninów w sprzęt do celów zarządzania klęskami i katastrofami</t>
  </si>
  <si>
    <t>Gmina Nowy Duninów</t>
  </si>
  <si>
    <t>151</t>
  </si>
  <si>
    <t>FEMA.02.04-IP.01-0083/23</t>
  </si>
  <si>
    <t>Zakup średniego samochodu ratowniczo-gaśniczego wraz z wyposażeniem do celów zarządzania klęskami i katastrofami przez Gminę Pokrzywnica</t>
  </si>
  <si>
    <t>Gmina Pokrzywnica</t>
  </si>
  <si>
    <t>152</t>
  </si>
  <si>
    <t>FEMA.02.04-IP.01-00A6/23</t>
  </si>
  <si>
    <t xml:space="preserve">„Zakup średniego wozu strażackiego wraz z wyposażeniem dla OSP Sieluń” </t>
  </si>
  <si>
    <t>Gmina Młynarze</t>
  </si>
  <si>
    <t>153</t>
  </si>
  <si>
    <t>FEMA.02.04-IP.01-00CB/23</t>
  </si>
  <si>
    <t>Zakup średniego samochodu ratowniczo-gaśniczego z pełnym wyposażeniem dla OSP Pnie</t>
  </si>
  <si>
    <t>Gmina Promna</t>
  </si>
  <si>
    <t>SUMA:</t>
  </si>
  <si>
    <t>Projekty, które nie spełniły kryteriów wyboru projektów lub nie uzyskały wymaganej liczby punktów</t>
  </si>
  <si>
    <t>Wnioskowane dofinansowanie (BP)</t>
  </si>
  <si>
    <t>Procent maksymalnej liczby punktów możliwych do uzyskania*</t>
  </si>
  <si>
    <t>FEMA.02.04-IP.01-001Y/23</t>
  </si>
  <si>
    <t>Zakup nowego  ciężkiego samochodu ratowniczo-gaśniczego wraz z pełnym wyposażeniem dla Ochotniczej Straży Pożarnej w Rybnie</t>
  </si>
  <si>
    <t>Gmina Rybno</t>
  </si>
  <si>
    <t>Negatywna ocena merytoryczna ogólna</t>
  </si>
  <si>
    <t>FEMA.02.04-IP.01-009T/23</t>
  </si>
  <si>
    <t>Zakup ciężkiego sprzętu ratowniczo gaśniczego dla OSP Czarnoty.</t>
  </si>
  <si>
    <t>Gmina Paprotnia</t>
  </si>
  <si>
    <t>FEMA.02.04-IP.01-008X/23</t>
  </si>
  <si>
    <t>Zakup średniego samochodu ratowniczo–gaśniczego wraz z pełnym wyposażeniem dla OSP Jabłonna Lacka</t>
  </si>
  <si>
    <t>Gmina Jabłonna Lacka</t>
  </si>
  <si>
    <t>Negatywna ocena formalna</t>
  </si>
  <si>
    <t>FEMA.02.04-IP.01-004M/23</t>
  </si>
  <si>
    <t>Zakup nowego samochodu ratowniczo–gasniczego wraz z pelnym wyposazeniem</t>
  </si>
  <si>
    <t>Ochotnicza Straż Pożarna w Jesionce</t>
  </si>
  <si>
    <t>FEMA.02.04-IP.01-006W/23</t>
  </si>
  <si>
    <t>Dostawa średniego samochodu ratowniczo-gaśniczego na potrzeby Ochotniczej Straży Pożarnej w Ostrołęce</t>
  </si>
  <si>
    <t>Miasto Ostrołęka</t>
  </si>
  <si>
    <t>FEMA.02.04-IP.01-00BZ/23</t>
  </si>
  <si>
    <t xml:space="preserve">Sprzęt i infrastruktura do celów zarządzania klęskami i katastrofami. </t>
  </si>
  <si>
    <t>Ochotnicza Straż Pożarna w Czerwińsku nad Wisłą</t>
  </si>
  <si>
    <t>FEMA.02.04-IP.01-005B/23</t>
  </si>
  <si>
    <t>Zakup fabrycznie nowego, średniego samochodu ratowniczo gaśniczego dla Ochotniczej Straży Pożarnej w Bieszkowie Górnym</t>
  </si>
  <si>
    <t>Gmina Mirów</t>
  </si>
  <si>
    <t>FEMA.02.04-IP.01-008F/23</t>
  </si>
  <si>
    <t>Zapobieganie i redukcja ryzyka związanego z klęskami żywiołowymi i katastrofami poprzez zakup nowego specjalistycznego średniego pojazdu ratowniczo-gaśniczego na potrzeby OSP w Odrzywole i ochrony ludności i obszaru jej działania.</t>
  </si>
  <si>
    <t>Gmina Odrzywół</t>
  </si>
  <si>
    <t>FEMA.02.04-IP.01-00BN/23</t>
  </si>
  <si>
    <t>„Zakup średniego wozu strażackiego wraz z wyposażeniem dla OSP Dobrołęka”</t>
  </si>
  <si>
    <t>Ochotnicza Straż Pożarna w Dobrołęce</t>
  </si>
  <si>
    <t>FEMA.02.04-IP.01-004N/23</t>
  </si>
  <si>
    <t>Zakup specjalistycznego sprzętu na potrzeby OSP w Grabowej Gmina Potworów</t>
  </si>
  <si>
    <t>Gmina Potworów</t>
  </si>
  <si>
    <t>FEMA.02.04-IP.01-00BA/23</t>
  </si>
  <si>
    <t>Zakup ciężkiego samochodu ratowniczo–gaśniczego wraz z pełnym wyposażeniem.</t>
  </si>
  <si>
    <t>Gmina Wiskitki</t>
  </si>
  <si>
    <t>Projekt wycofany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</si>
  <si>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</si>
  <si>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</si>
  <si>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</si>
  <si>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projekt skierowany do dofinansowania po zwiększeniu alokacji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</si>
</sst>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  <numFmt numFmtId="166" formatCode="#,##0.0000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3" tint="0.79998168889431442"/>
      <name val="Arial"/>
      <family val="2"/>
      <charset val="238"/>
    </font>
    <font>
      <sz val="11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116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9" fillId="34" borderId="10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1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44" fontId="18" fillId="0" borderId="10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44" fontId="18" fillId="0" borderId="19" xfId="0" applyNumberFormat="1" applyFont="1" applyBorder="1" applyAlignment="1">
      <alignment vertical="center"/>
    </xf>
    <xf numFmtId="165" fontId="18" fillId="0" borderId="18" xfId="0" applyNumberFormat="1" applyFont="1" applyBorder="1" applyAlignment="1">
      <alignment vertical="center"/>
    </xf>
    <xf numFmtId="2" fontId="18" fillId="0" borderId="18" xfId="0" applyNumberFormat="1" applyFont="1" applyBorder="1" applyAlignment="1">
      <alignment horizontal="center" vertical="center" wrapText="1"/>
    </xf>
    <xf numFmtId="10" fontId="18" fillId="0" borderId="18" xfId="1" applyNumberFormat="1" applyFont="1" applyFill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49" fontId="18" fillId="35" borderId="15" xfId="0" applyNumberFormat="1" applyFont="1" applyFill="1" applyBorder="1" applyAlignment="1">
      <alignment horizontal="center" vertical="center"/>
    </xf>
    <xf numFmtId="49" fontId="18" fillId="35" borderId="18" xfId="0" applyNumberFormat="1" applyFont="1" applyFill="1" applyBorder="1" applyAlignment="1">
      <alignment horizontal="center" vertical="center" wrapText="1"/>
    </xf>
    <xf numFmtId="49" fontId="18" fillId="35" borderId="18" xfId="0" applyNumberFormat="1" applyFont="1" applyFill="1" applyBorder="1" applyAlignment="1">
      <alignment horizontal="center" vertical="center"/>
    </xf>
    <xf numFmtId="0" fontId="18" fillId="35" borderId="18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44" fontId="18" fillId="35" borderId="10" xfId="0" applyNumberFormat="1" applyFont="1" applyFill="1" applyBorder="1" applyAlignment="1">
      <alignment vertical="center"/>
    </xf>
    <xf numFmtId="1" fontId="18" fillId="35" borderId="10" xfId="0" applyNumberFormat="1" applyFont="1" applyFill="1" applyBorder="1" applyAlignment="1">
      <alignment horizontal="center" vertical="center"/>
    </xf>
    <xf numFmtId="10" fontId="18" fillId="35" borderId="10" xfId="1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" fontId="18" fillId="36" borderId="10" xfId="0" applyNumberFormat="1" applyFont="1" applyFill="1" applyBorder="1" applyAlignment="1">
      <alignment horizontal="center" vertical="center"/>
    </xf>
    <xf numFmtId="1" fontId="18" fillId="35" borderId="18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166" fontId="18" fillId="0" borderId="0" xfId="0" applyNumberFormat="1" applyFont="1"/>
    <xf numFmtId="49" fontId="18" fillId="35" borderId="10" xfId="0" applyNumberFormat="1" applyFont="1" applyFill="1" applyBorder="1" applyAlignment="1">
      <alignment horizontal="center" vertical="center" wrapText="1"/>
    </xf>
    <xf numFmtId="165" fontId="18" fillId="35" borderId="10" xfId="0" applyNumberFormat="1" applyFont="1" applyFill="1" applyBorder="1" applyAlignment="1">
      <alignment vertical="center"/>
    </xf>
    <xf numFmtId="49" fontId="18" fillId="37" borderId="15" xfId="0" applyNumberFormat="1" applyFont="1" applyFill="1" applyBorder="1" applyAlignment="1">
      <alignment horizontal="center" vertical="center"/>
    </xf>
    <xf numFmtId="49" fontId="18" fillId="37" borderId="10" xfId="0" applyNumberFormat="1" applyFont="1" applyFill="1" applyBorder="1" applyAlignment="1">
      <alignment horizontal="center" vertical="center" wrapText="1"/>
    </xf>
    <xf numFmtId="49" fontId="18" fillId="37" borderId="18" xfId="0" applyNumberFormat="1" applyFont="1" applyFill="1" applyBorder="1" applyAlignment="1">
      <alignment horizontal="center" vertical="center"/>
    </xf>
    <xf numFmtId="0" fontId="18" fillId="37" borderId="18" xfId="0" applyFont="1" applyFill="1" applyBorder="1" applyAlignment="1">
      <alignment horizontal="center" vertical="center" wrapText="1"/>
    </xf>
    <xf numFmtId="0" fontId="0" fillId="37" borderId="10" xfId="0" applyFill="1" applyBorder="1" applyAlignment="1">
      <alignment horizontal="center" vertical="center"/>
    </xf>
    <xf numFmtId="44" fontId="18" fillId="37" borderId="10" xfId="0" applyNumberFormat="1" applyFont="1" applyFill="1" applyBorder="1" applyAlignment="1">
      <alignment vertical="center"/>
    </xf>
    <xf numFmtId="165" fontId="18" fillId="37" borderId="10" xfId="0" applyNumberFormat="1" applyFont="1" applyFill="1" applyBorder="1" applyAlignment="1">
      <alignment vertical="center"/>
    </xf>
    <xf numFmtId="1" fontId="18" fillId="37" borderId="10" xfId="0" applyNumberFormat="1" applyFont="1" applyFill="1" applyBorder="1" applyAlignment="1">
      <alignment horizontal="center" vertical="center"/>
    </xf>
    <xf numFmtId="10" fontId="18" fillId="37" borderId="10" xfId="1" applyNumberFormat="1" applyFont="1" applyFill="1" applyBorder="1" applyAlignment="1">
      <alignment horizontal="center" vertical="center"/>
    </xf>
    <xf numFmtId="0" fontId="18" fillId="37" borderId="12" xfId="0" applyFont="1" applyFill="1" applyBorder="1" applyAlignment="1">
      <alignment horizontal="center" vertical="center"/>
    </xf>
    <xf numFmtId="0" fontId="18" fillId="38" borderId="16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 wrapText="1"/>
    </xf>
    <xf numFmtId="44" fontId="18" fillId="38" borderId="10" xfId="0" applyNumberFormat="1" applyFont="1" applyFill="1" applyBorder="1" applyAlignment="1">
      <alignment vertical="center"/>
    </xf>
    <xf numFmtId="44" fontId="18" fillId="38" borderId="16" xfId="0" applyNumberFormat="1" applyFont="1" applyFill="1" applyBorder="1" applyAlignment="1">
      <alignment vertical="center"/>
    </xf>
    <xf numFmtId="165" fontId="18" fillId="38" borderId="10" xfId="0" applyNumberFormat="1" applyFont="1" applyFill="1" applyBorder="1" applyAlignment="1">
      <alignment vertical="center"/>
    </xf>
    <xf numFmtId="2" fontId="18" fillId="38" borderId="10" xfId="0" applyNumberFormat="1" applyFont="1" applyFill="1" applyBorder="1" applyAlignment="1">
      <alignment horizontal="center" vertical="center" wrapText="1"/>
    </xf>
    <xf numFmtId="1" fontId="18" fillId="38" borderId="10" xfId="0" applyNumberFormat="1" applyFont="1" applyFill="1" applyBorder="1" applyAlignment="1">
      <alignment horizontal="center" vertical="center"/>
    </xf>
    <xf numFmtId="10" fontId="18" fillId="37" borderId="10" xfId="1" applyNumberFormat="1" applyFont="1" applyFill="1" applyBorder="1" applyAlignment="1">
      <alignment horizontal="center" vertical="center" wrapText="1"/>
    </xf>
    <xf numFmtId="49" fontId="18" fillId="37" borderId="18" xfId="0" applyNumberFormat="1" applyFont="1" applyFill="1" applyBorder="1" applyAlignment="1">
      <alignment horizontal="center" vertical="center" wrapText="1"/>
    </xf>
    <xf numFmtId="0" fontId="18" fillId="37" borderId="10" xfId="0" applyFont="1" applyFill="1" applyBorder="1" applyAlignment="1">
      <alignment horizontal="center" vertical="center" wrapText="1"/>
    </xf>
    <xf numFmtId="2" fontId="18" fillId="37" borderId="10" xfId="0" applyNumberFormat="1" applyFont="1" applyFill="1" applyBorder="1" applyAlignment="1">
      <alignment horizontal="center" vertical="center" wrapText="1"/>
    </xf>
    <xf numFmtId="4" fontId="25" fillId="37" borderId="10" xfId="0" applyNumberFormat="1" applyFont="1" applyFill="1" applyBorder="1" applyAlignment="1">
      <alignment horizontal="center" vertical="center" wrapText="1"/>
    </xf>
    <xf numFmtId="49" fontId="18" fillId="33" borderId="1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7" borderId="10" xfId="0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4" fontId="18" fillId="35" borderId="10" xfId="0" applyNumberFormat="1" applyFont="1" applyFill="1" applyBorder="1" applyAlignment="1">
      <alignment horizontal="center" vertical="center" wrapText="1"/>
    </xf>
    <xf numFmtId="4" fontId="18" fillId="37" borderId="10" xfId="0" applyNumberFormat="1" applyFont="1" applyFill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/>
    </xf>
    <xf numFmtId="0" fontId="18" fillId="0" borderId="10" xfId="1" applyNumberFormat="1" applyFont="1" applyFill="1" applyBorder="1" applyAlignment="1">
      <alignment horizontal="center" vertical="center"/>
    </xf>
    <xf numFmtId="0" fontId="18" fillId="37" borderId="10" xfId="1" applyNumberFormat="1" applyFont="1" applyFill="1" applyBorder="1" applyAlignment="1">
      <alignment horizontal="center" vertical="center"/>
    </xf>
    <xf numFmtId="0" fontId="18" fillId="35" borderId="10" xfId="1" applyNumberFormat="1" applyFont="1" applyFill="1" applyBorder="1" applyAlignment="1">
      <alignment horizontal="center" vertical="center"/>
    </xf>
    <xf numFmtId="0" fontId="21" fillId="0" borderId="10" xfId="1" applyNumberFormat="1" applyFont="1" applyFill="1" applyBorder="1" applyAlignment="1">
      <alignment horizontal="center" vertical="center"/>
    </xf>
    <xf numFmtId="4" fontId="26" fillId="37" borderId="10" xfId="0" applyNumberFormat="1" applyFont="1" applyFill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4" fontId="26" fillId="35" borderId="10" xfId="0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3"/>
  <sheetViews>
    <sheetView showGridLines="0" tabSelected="1" view="pageBreakPreview" zoomScale="70" zoomScaleNormal="70" zoomScaleSheetLayoutView="70" workbookViewId="0">
      <selection sqref="A1:XFD1"/>
    </sheetView>
  </sheetViews>
  <sheetFormatPr defaultColWidth="8.69921875" defaultRowHeight="0" customHeight="1" zeroHeight="1"/>
  <cols>
    <col min="1" max="1" width="7.09765625" style="3" customWidth="1"/>
    <col min="2" max="2" width="23" style="3" customWidth="1"/>
    <col min="3" max="3" width="25.8984375" style="4" customWidth="1"/>
    <col min="4" max="4" width="60.09765625" style="4" customWidth="1"/>
    <col min="5" max="5" width="28.59765625" style="1" customWidth="1"/>
    <col min="6" max="6" width="19.5" style="4" customWidth="1"/>
    <col min="7" max="7" width="17.59765625" style="4" bestFit="1" customWidth="1"/>
    <col min="8" max="8" width="17.59765625" style="4" customWidth="1"/>
    <col min="9" max="9" width="19.09765625" style="4" customWidth="1"/>
    <col min="10" max="10" width="16.69921875" style="4" customWidth="1"/>
    <col min="11" max="11" width="16" style="4" customWidth="1"/>
    <col min="12" max="15" width="17.69921875" style="2" customWidth="1"/>
    <col min="16" max="16" width="14.09765625" style="2" customWidth="1"/>
    <col min="17" max="17" width="17.69921875" style="2" customWidth="1"/>
    <col min="18" max="18" width="17" style="2" hidden="1" customWidth="1"/>
    <col min="19" max="19" width="2.3984375" style="2" hidden="1" customWidth="1"/>
    <col min="20" max="20" width="19.19921875" style="2" hidden="1" customWidth="1"/>
    <col min="21" max="21" width="8.69921875" style="2"/>
    <col min="22" max="22" width="25.69921875" style="2" customWidth="1"/>
    <col min="23" max="23" width="8.69921875" style="2"/>
    <col min="24" max="24" width="9.3984375" style="2" bestFit="1" customWidth="1"/>
    <col min="25" max="26" width="9.09765625" style="2" bestFit="1" customWidth="1"/>
    <col min="27" max="16384" width="8.69921875" style="2"/>
  </cols>
  <sheetData>
    <row r="1" spans="1:20" ht="96" customHeight="1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1"/>
      <c r="R1" s="1"/>
    </row>
    <row r="2" spans="1:20" ht="36" customHeight="1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"/>
    </row>
    <row r="3" spans="1:20" ht="13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7" t="s">
        <v>18</v>
      </c>
      <c r="R3" s="1"/>
    </row>
    <row r="4" spans="1:20" ht="21.75" customHeight="1">
      <c r="A4" s="9" t="s">
        <v>19</v>
      </c>
      <c r="B4" s="19" t="s">
        <v>20</v>
      </c>
      <c r="C4" s="19" t="s">
        <v>21</v>
      </c>
      <c r="D4" s="19" t="s">
        <v>22</v>
      </c>
      <c r="E4" s="90" t="s">
        <v>23</v>
      </c>
      <c r="F4" s="19" t="s">
        <v>24</v>
      </c>
      <c r="G4" s="19" t="s">
        <v>25</v>
      </c>
      <c r="H4" s="19" t="s">
        <v>26</v>
      </c>
      <c r="I4" s="19" t="s">
        <v>27</v>
      </c>
      <c r="J4" s="19" t="s">
        <v>28</v>
      </c>
      <c r="K4" s="19" t="s">
        <v>29</v>
      </c>
      <c r="L4" s="12" t="s">
        <v>30</v>
      </c>
      <c r="M4" s="101"/>
      <c r="N4" s="101"/>
      <c r="O4" s="101"/>
      <c r="P4" s="12" t="s">
        <v>31</v>
      </c>
      <c r="Q4" s="12" t="s">
        <v>32</v>
      </c>
    </row>
    <row r="5" spans="1:20" ht="55.2">
      <c r="A5" s="13" t="s">
        <v>19</v>
      </c>
      <c r="B5" s="14" t="s">
        <v>33</v>
      </c>
      <c r="C5" s="15" t="s">
        <v>34</v>
      </c>
      <c r="D5" s="18" t="s">
        <v>35</v>
      </c>
      <c r="E5" s="91" t="s">
        <v>36</v>
      </c>
      <c r="F5" s="23">
        <v>2112745.6</v>
      </c>
      <c r="G5" s="23">
        <v>2112745.6</v>
      </c>
      <c r="H5" s="16">
        <f>I5+J5</f>
        <v>1795833.75</v>
      </c>
      <c r="I5" s="23">
        <v>1795833.75</v>
      </c>
      <c r="J5" s="16">
        <v>0</v>
      </c>
      <c r="K5" s="17">
        <v>31</v>
      </c>
      <c r="L5" s="6">
        <v>1</v>
      </c>
      <c r="M5" s="102">
        <v>8</v>
      </c>
      <c r="N5" s="102">
        <v>5</v>
      </c>
      <c r="O5" s="102">
        <v>6</v>
      </c>
      <c r="P5" s="17">
        <v>59</v>
      </c>
      <c r="Q5" s="20"/>
      <c r="R5" s="10"/>
      <c r="T5" s="5"/>
    </row>
    <row r="6" spans="1:20" ht="41.4">
      <c r="A6" s="68" t="s">
        <v>20</v>
      </c>
      <c r="B6" s="69" t="s">
        <v>33</v>
      </c>
      <c r="C6" s="70" t="s">
        <v>38</v>
      </c>
      <c r="D6" s="71" t="s">
        <v>39</v>
      </c>
      <c r="E6" s="92" t="s">
        <v>40</v>
      </c>
      <c r="F6" s="73">
        <v>1624830</v>
      </c>
      <c r="G6" s="73">
        <v>1624830</v>
      </c>
      <c r="H6" s="74">
        <f t="shared" ref="H6:H69" si="0">I6+J6</f>
        <v>1381105.5</v>
      </c>
      <c r="I6" s="73">
        <v>1381105.5</v>
      </c>
      <c r="J6" s="74">
        <v>0</v>
      </c>
      <c r="K6" s="75">
        <v>31</v>
      </c>
      <c r="L6" s="76">
        <v>1</v>
      </c>
      <c r="M6" s="103">
        <v>8</v>
      </c>
      <c r="N6" s="103">
        <v>5</v>
      </c>
      <c r="O6" s="103">
        <v>6</v>
      </c>
      <c r="P6" s="75">
        <v>59</v>
      </c>
      <c r="Q6" s="89"/>
      <c r="R6" s="64">
        <v>12410000</v>
      </c>
      <c r="T6" s="5"/>
    </row>
    <row r="7" spans="1:20" ht="41.4">
      <c r="A7" s="13" t="s">
        <v>21</v>
      </c>
      <c r="B7" s="14" t="s">
        <v>33</v>
      </c>
      <c r="C7" s="51" t="s">
        <v>41</v>
      </c>
      <c r="D7" s="52" t="s">
        <v>42</v>
      </c>
      <c r="E7" s="91" t="s">
        <v>43</v>
      </c>
      <c r="F7" s="23">
        <v>1715000</v>
      </c>
      <c r="G7" s="23">
        <v>1715000</v>
      </c>
      <c r="H7" s="16">
        <f t="shared" si="0"/>
        <v>1457750</v>
      </c>
      <c r="I7" s="23">
        <v>1457750</v>
      </c>
      <c r="J7" s="16">
        <v>0</v>
      </c>
      <c r="K7" s="17">
        <v>31</v>
      </c>
      <c r="L7" s="6">
        <v>1</v>
      </c>
      <c r="M7" s="102">
        <v>8</v>
      </c>
      <c r="N7" s="102">
        <v>5</v>
      </c>
      <c r="O7" s="102">
        <v>6</v>
      </c>
      <c r="P7" s="17">
        <v>59</v>
      </c>
      <c r="Q7" s="20"/>
      <c r="R7" s="65">
        <v>4.4565000000000001</v>
      </c>
      <c r="T7" s="5"/>
    </row>
    <row r="8" spans="1:20" ht="41.4">
      <c r="A8" s="68" t="s">
        <v>22</v>
      </c>
      <c r="B8" s="69" t="s">
        <v>33</v>
      </c>
      <c r="C8" s="70" t="s">
        <v>44</v>
      </c>
      <c r="D8" s="71" t="s">
        <v>45</v>
      </c>
      <c r="E8" s="92" t="s">
        <v>46</v>
      </c>
      <c r="F8" s="73">
        <v>1717760.01</v>
      </c>
      <c r="G8" s="73">
        <v>1717760.01</v>
      </c>
      <c r="H8" s="74">
        <f t="shared" si="0"/>
        <v>1460096</v>
      </c>
      <c r="I8" s="73">
        <v>1460096</v>
      </c>
      <c r="J8" s="74">
        <v>0</v>
      </c>
      <c r="K8" s="75">
        <v>29</v>
      </c>
      <c r="L8" s="76">
        <v>0.93548387096774188</v>
      </c>
      <c r="M8" s="103">
        <v>8</v>
      </c>
      <c r="N8" s="103">
        <v>5</v>
      </c>
      <c r="O8" s="103">
        <v>4</v>
      </c>
      <c r="P8" s="75">
        <v>59</v>
      </c>
      <c r="Q8" s="89"/>
      <c r="R8" s="64">
        <f>R6*R7</f>
        <v>55305165</v>
      </c>
      <c r="T8" s="5"/>
    </row>
    <row r="9" spans="1:20" ht="41.4">
      <c r="A9" s="13" t="s">
        <v>23</v>
      </c>
      <c r="B9" s="14" t="s">
        <v>33</v>
      </c>
      <c r="C9" s="51" t="s">
        <v>47</v>
      </c>
      <c r="D9" s="52" t="s">
        <v>48</v>
      </c>
      <c r="E9" s="91" t="s">
        <v>49</v>
      </c>
      <c r="F9" s="23">
        <v>1808795</v>
      </c>
      <c r="G9" s="23">
        <v>1808795</v>
      </c>
      <c r="H9" s="16">
        <f t="shared" si="0"/>
        <v>1537475.75</v>
      </c>
      <c r="I9" s="23">
        <v>1537475.75</v>
      </c>
      <c r="J9" s="16">
        <v>0</v>
      </c>
      <c r="K9" s="17">
        <v>29</v>
      </c>
      <c r="L9" s="6">
        <v>0.93548387096774188</v>
      </c>
      <c r="M9" s="102">
        <v>8</v>
      </c>
      <c r="N9" s="102">
        <v>5</v>
      </c>
      <c r="O9" s="102">
        <v>4</v>
      </c>
      <c r="P9" s="17">
        <v>59</v>
      </c>
      <c r="Q9" s="20"/>
      <c r="R9" s="64"/>
      <c r="T9" s="5"/>
    </row>
    <row r="10" spans="1:20" ht="41.4">
      <c r="A10" s="68" t="s">
        <v>24</v>
      </c>
      <c r="B10" s="69" t="s">
        <v>33</v>
      </c>
      <c r="C10" s="70" t="s">
        <v>50</v>
      </c>
      <c r="D10" s="71" t="s">
        <v>51</v>
      </c>
      <c r="E10" s="92" t="s">
        <v>52</v>
      </c>
      <c r="F10" s="73">
        <v>1729920.01</v>
      </c>
      <c r="G10" s="73">
        <v>1729920.01</v>
      </c>
      <c r="H10" s="74">
        <f t="shared" si="0"/>
        <v>1470432</v>
      </c>
      <c r="I10" s="73">
        <v>1470432</v>
      </c>
      <c r="J10" s="74">
        <v>0</v>
      </c>
      <c r="K10" s="75">
        <v>29</v>
      </c>
      <c r="L10" s="76">
        <v>0.93548387096774188</v>
      </c>
      <c r="M10" s="103">
        <v>8</v>
      </c>
      <c r="N10" s="103">
        <v>5</v>
      </c>
      <c r="O10" s="103">
        <v>4</v>
      </c>
      <c r="P10" s="75">
        <v>59</v>
      </c>
      <c r="Q10" s="89"/>
      <c r="R10" s="64"/>
      <c r="T10" s="5"/>
    </row>
    <row r="11" spans="1:20" ht="41.4">
      <c r="A11" s="13" t="s">
        <v>25</v>
      </c>
      <c r="B11" s="14" t="s">
        <v>33</v>
      </c>
      <c r="C11" s="51" t="s">
        <v>53</v>
      </c>
      <c r="D11" s="52" t="s">
        <v>54</v>
      </c>
      <c r="E11" s="91" t="s">
        <v>55</v>
      </c>
      <c r="F11" s="23">
        <v>1846839</v>
      </c>
      <c r="G11" s="23">
        <v>1846839</v>
      </c>
      <c r="H11" s="16">
        <f t="shared" si="0"/>
        <v>1569813.15</v>
      </c>
      <c r="I11" s="23">
        <v>1569813.15</v>
      </c>
      <c r="J11" s="16">
        <v>0</v>
      </c>
      <c r="K11" s="17">
        <v>29</v>
      </c>
      <c r="L11" s="6">
        <v>0.93548387096774188</v>
      </c>
      <c r="M11" s="102">
        <v>8</v>
      </c>
      <c r="N11" s="102">
        <v>5</v>
      </c>
      <c r="O11" s="102">
        <v>4</v>
      </c>
      <c r="P11" s="17">
        <v>59</v>
      </c>
      <c r="Q11" s="20"/>
      <c r="R11" s="10"/>
      <c r="T11" s="5"/>
    </row>
    <row r="12" spans="1:20" ht="41.4">
      <c r="A12" s="68" t="s">
        <v>26</v>
      </c>
      <c r="B12" s="69" t="s">
        <v>33</v>
      </c>
      <c r="C12" s="70" t="s">
        <v>56</v>
      </c>
      <c r="D12" s="71" t="s">
        <v>57</v>
      </c>
      <c r="E12" s="92" t="s">
        <v>58</v>
      </c>
      <c r="F12" s="73">
        <v>1507000.01</v>
      </c>
      <c r="G12" s="73">
        <v>1507000.01</v>
      </c>
      <c r="H12" s="74">
        <f t="shared" si="0"/>
        <v>1280950</v>
      </c>
      <c r="I12" s="73">
        <v>1280950</v>
      </c>
      <c r="J12" s="74">
        <v>0</v>
      </c>
      <c r="K12" s="75">
        <v>29</v>
      </c>
      <c r="L12" s="76">
        <v>0.93548387096774188</v>
      </c>
      <c r="M12" s="103">
        <v>8</v>
      </c>
      <c r="N12" s="103">
        <v>5</v>
      </c>
      <c r="O12" s="103">
        <v>4</v>
      </c>
      <c r="P12" s="75">
        <v>59</v>
      </c>
      <c r="Q12" s="89"/>
      <c r="R12" s="10"/>
      <c r="T12" s="5"/>
    </row>
    <row r="13" spans="1:20" ht="41.4">
      <c r="A13" s="13" t="s">
        <v>27</v>
      </c>
      <c r="B13" s="14" t="s">
        <v>33</v>
      </c>
      <c r="C13" s="51" t="s">
        <v>59</v>
      </c>
      <c r="D13" s="52" t="s">
        <v>60</v>
      </c>
      <c r="E13" s="91" t="s">
        <v>61</v>
      </c>
      <c r="F13" s="23">
        <v>1854840</v>
      </c>
      <c r="G13" s="23">
        <v>1854840</v>
      </c>
      <c r="H13" s="16">
        <f t="shared" si="0"/>
        <v>1576614</v>
      </c>
      <c r="I13" s="23">
        <v>1576614</v>
      </c>
      <c r="J13" s="16">
        <v>0</v>
      </c>
      <c r="K13" s="17">
        <v>29</v>
      </c>
      <c r="L13" s="6">
        <v>0.93548387096774188</v>
      </c>
      <c r="M13" s="102">
        <v>8</v>
      </c>
      <c r="N13" s="102">
        <v>5</v>
      </c>
      <c r="O13" s="102">
        <v>4</v>
      </c>
      <c r="P13" s="17">
        <v>59</v>
      </c>
      <c r="Q13" s="20"/>
      <c r="R13" s="10"/>
      <c r="T13" s="5"/>
    </row>
    <row r="14" spans="1:20" ht="55.2">
      <c r="A14" s="68" t="s">
        <v>28</v>
      </c>
      <c r="B14" s="69" t="s">
        <v>33</v>
      </c>
      <c r="C14" s="70" t="s">
        <v>62</v>
      </c>
      <c r="D14" s="71" t="s">
        <v>63</v>
      </c>
      <c r="E14" s="92" t="s">
        <v>64</v>
      </c>
      <c r="F14" s="73">
        <v>1720360.49</v>
      </c>
      <c r="G14" s="73">
        <v>1720360.49</v>
      </c>
      <c r="H14" s="74">
        <f t="shared" si="0"/>
        <v>1462306.41</v>
      </c>
      <c r="I14" s="73">
        <v>1462306.41</v>
      </c>
      <c r="J14" s="74">
        <v>0</v>
      </c>
      <c r="K14" s="75">
        <v>29</v>
      </c>
      <c r="L14" s="76">
        <v>0.93548387096774188</v>
      </c>
      <c r="M14" s="103">
        <v>8</v>
      </c>
      <c r="N14" s="103">
        <v>5</v>
      </c>
      <c r="O14" s="103">
        <v>4</v>
      </c>
      <c r="P14" s="75">
        <v>59</v>
      </c>
      <c r="Q14" s="89"/>
      <c r="R14" s="10"/>
      <c r="T14" s="5"/>
    </row>
    <row r="15" spans="1:20" ht="41.4">
      <c r="A15" s="13" t="s">
        <v>29</v>
      </c>
      <c r="B15" s="14" t="s">
        <v>33</v>
      </c>
      <c r="C15" s="51" t="s">
        <v>65</v>
      </c>
      <c r="D15" s="52" t="s">
        <v>66</v>
      </c>
      <c r="E15" s="91" t="s">
        <v>67</v>
      </c>
      <c r="F15" s="23">
        <v>2514000</v>
      </c>
      <c r="G15" s="23">
        <v>2514000</v>
      </c>
      <c r="H15" s="16">
        <f t="shared" si="0"/>
        <v>2136900</v>
      </c>
      <c r="I15" s="23">
        <v>2136900</v>
      </c>
      <c r="J15" s="16">
        <v>0</v>
      </c>
      <c r="K15" s="17">
        <v>29</v>
      </c>
      <c r="L15" s="6">
        <v>0.93548387096774188</v>
      </c>
      <c r="M15" s="102">
        <v>8</v>
      </c>
      <c r="N15" s="102">
        <v>5</v>
      </c>
      <c r="O15" s="102">
        <v>4</v>
      </c>
      <c r="P15" s="17">
        <v>59</v>
      </c>
      <c r="Q15" s="20"/>
      <c r="R15" s="10"/>
      <c r="T15" s="5"/>
    </row>
    <row r="16" spans="1:20" ht="41.4">
      <c r="A16" s="68" t="s">
        <v>30</v>
      </c>
      <c r="B16" s="69" t="s">
        <v>33</v>
      </c>
      <c r="C16" s="70" t="s">
        <v>68</v>
      </c>
      <c r="D16" s="71" t="s">
        <v>69</v>
      </c>
      <c r="E16" s="92" t="s">
        <v>70</v>
      </c>
      <c r="F16" s="73">
        <v>1866070.42</v>
      </c>
      <c r="G16" s="73">
        <v>1866070.42</v>
      </c>
      <c r="H16" s="74">
        <f t="shared" si="0"/>
        <v>1586159.85</v>
      </c>
      <c r="I16" s="73">
        <v>1586159.85</v>
      </c>
      <c r="J16" s="74">
        <v>0</v>
      </c>
      <c r="K16" s="75">
        <v>29</v>
      </c>
      <c r="L16" s="76">
        <v>0.93548387096774188</v>
      </c>
      <c r="M16" s="103">
        <v>8</v>
      </c>
      <c r="N16" s="103">
        <v>5</v>
      </c>
      <c r="O16" s="103">
        <v>4</v>
      </c>
      <c r="P16" s="75">
        <v>59</v>
      </c>
      <c r="Q16" s="89"/>
      <c r="R16" s="10"/>
      <c r="T16" s="5"/>
    </row>
    <row r="17" spans="1:20" ht="41.4">
      <c r="A17" s="13" t="s">
        <v>31</v>
      </c>
      <c r="B17" s="14" t="s">
        <v>33</v>
      </c>
      <c r="C17" s="51" t="s">
        <v>71</v>
      </c>
      <c r="D17" s="52" t="s">
        <v>72</v>
      </c>
      <c r="E17" s="91" t="s">
        <v>73</v>
      </c>
      <c r="F17" s="23">
        <v>1600230</v>
      </c>
      <c r="G17" s="23">
        <v>1600230</v>
      </c>
      <c r="H17" s="16">
        <f t="shared" si="0"/>
        <v>1360195.5</v>
      </c>
      <c r="I17" s="23">
        <v>1360195.5</v>
      </c>
      <c r="J17" s="16">
        <v>0</v>
      </c>
      <c r="K17" s="17">
        <v>29</v>
      </c>
      <c r="L17" s="6">
        <v>0.93548387096774188</v>
      </c>
      <c r="M17" s="102">
        <v>8</v>
      </c>
      <c r="N17" s="102">
        <v>5</v>
      </c>
      <c r="O17" s="102">
        <v>4</v>
      </c>
      <c r="P17" s="17">
        <v>59</v>
      </c>
      <c r="Q17" s="20"/>
      <c r="R17" s="10"/>
      <c r="T17" s="5"/>
    </row>
    <row r="18" spans="1:20" ht="41.4">
      <c r="A18" s="68" t="s">
        <v>32</v>
      </c>
      <c r="B18" s="69" t="s">
        <v>33</v>
      </c>
      <c r="C18" s="70" t="s">
        <v>74</v>
      </c>
      <c r="D18" s="71" t="s">
        <v>75</v>
      </c>
      <c r="E18" s="92" t="s">
        <v>76</v>
      </c>
      <c r="F18" s="73">
        <v>1615000</v>
      </c>
      <c r="G18" s="73">
        <v>1615000</v>
      </c>
      <c r="H18" s="74">
        <f t="shared" si="0"/>
        <v>1372750</v>
      </c>
      <c r="I18" s="73">
        <v>1372750</v>
      </c>
      <c r="J18" s="74">
        <v>0</v>
      </c>
      <c r="K18" s="75">
        <v>29</v>
      </c>
      <c r="L18" s="76">
        <v>0.93548387096774188</v>
      </c>
      <c r="M18" s="103">
        <v>8</v>
      </c>
      <c r="N18" s="103">
        <v>5</v>
      </c>
      <c r="O18" s="103">
        <v>4</v>
      </c>
      <c r="P18" s="75">
        <v>59</v>
      </c>
      <c r="Q18" s="89"/>
      <c r="R18" s="10"/>
      <c r="T18" s="5"/>
    </row>
    <row r="19" spans="1:20" ht="41.4">
      <c r="A19" s="13" t="s">
        <v>77</v>
      </c>
      <c r="B19" s="14" t="s">
        <v>33</v>
      </c>
      <c r="C19" s="51" t="s">
        <v>78</v>
      </c>
      <c r="D19" s="52" t="s">
        <v>79</v>
      </c>
      <c r="E19" s="91" t="s">
        <v>80</v>
      </c>
      <c r="F19" s="23">
        <v>2004700</v>
      </c>
      <c r="G19" s="23">
        <v>2004700</v>
      </c>
      <c r="H19" s="16">
        <f t="shared" si="0"/>
        <v>1703995</v>
      </c>
      <c r="I19" s="23">
        <v>1703995</v>
      </c>
      <c r="J19" s="16">
        <v>0</v>
      </c>
      <c r="K19" s="17">
        <v>29</v>
      </c>
      <c r="L19" s="6">
        <v>0.93548387096774188</v>
      </c>
      <c r="M19" s="102">
        <v>8</v>
      </c>
      <c r="N19" s="102">
        <v>5</v>
      </c>
      <c r="O19" s="102">
        <v>4</v>
      </c>
      <c r="P19" s="17">
        <v>59</v>
      </c>
      <c r="Q19" s="20"/>
      <c r="R19" s="10"/>
      <c r="T19" s="5"/>
    </row>
    <row r="20" spans="1:20" ht="41.4">
      <c r="A20" s="68" t="s">
        <v>81</v>
      </c>
      <c r="B20" s="69" t="s">
        <v>33</v>
      </c>
      <c r="C20" s="70" t="s">
        <v>82</v>
      </c>
      <c r="D20" s="71" t="s">
        <v>83</v>
      </c>
      <c r="E20" s="92" t="s">
        <v>84</v>
      </c>
      <c r="F20" s="73">
        <v>1999999.81</v>
      </c>
      <c r="G20" s="73">
        <v>1999999.81</v>
      </c>
      <c r="H20" s="74">
        <f t="shared" si="0"/>
        <v>1699999.83</v>
      </c>
      <c r="I20" s="73">
        <v>1699999.83</v>
      </c>
      <c r="J20" s="74">
        <v>0</v>
      </c>
      <c r="K20" s="75">
        <v>29</v>
      </c>
      <c r="L20" s="76">
        <v>0.93548387096774188</v>
      </c>
      <c r="M20" s="103">
        <v>8</v>
      </c>
      <c r="N20" s="103">
        <v>5</v>
      </c>
      <c r="O20" s="103">
        <v>4</v>
      </c>
      <c r="P20" s="75">
        <v>59</v>
      </c>
      <c r="Q20" s="89"/>
      <c r="R20" s="10"/>
      <c r="T20" s="5"/>
    </row>
    <row r="21" spans="1:20" ht="41.4">
      <c r="A21" s="13" t="s">
        <v>85</v>
      </c>
      <c r="B21" s="14" t="s">
        <v>33</v>
      </c>
      <c r="C21" s="51" t="s">
        <v>86</v>
      </c>
      <c r="D21" s="52" t="s">
        <v>87</v>
      </c>
      <c r="E21" s="91" t="s">
        <v>88</v>
      </c>
      <c r="F21" s="23">
        <v>2047800</v>
      </c>
      <c r="G21" s="23">
        <v>2047800</v>
      </c>
      <c r="H21" s="16">
        <f t="shared" si="0"/>
        <v>1242535.2</v>
      </c>
      <c r="I21" s="23">
        <v>1242535.2</v>
      </c>
      <c r="J21" s="16">
        <v>0</v>
      </c>
      <c r="K21" s="17">
        <v>29</v>
      </c>
      <c r="L21" s="6">
        <v>0.93548387096774188</v>
      </c>
      <c r="M21" s="102">
        <v>8</v>
      </c>
      <c r="N21" s="102">
        <v>5</v>
      </c>
      <c r="O21" s="102">
        <v>4</v>
      </c>
      <c r="P21" s="17">
        <v>59</v>
      </c>
      <c r="Q21" s="20"/>
      <c r="R21" s="10"/>
      <c r="T21" s="5"/>
    </row>
    <row r="22" spans="1:20" ht="41.4">
      <c r="A22" s="68" t="s">
        <v>89</v>
      </c>
      <c r="B22" s="69" t="s">
        <v>33</v>
      </c>
      <c r="C22" s="70" t="s">
        <v>90</v>
      </c>
      <c r="D22" s="71" t="s">
        <v>91</v>
      </c>
      <c r="E22" s="92" t="s">
        <v>92</v>
      </c>
      <c r="F22" s="73">
        <v>2215230</v>
      </c>
      <c r="G22" s="73">
        <v>2214000</v>
      </c>
      <c r="H22" s="74">
        <f t="shared" si="0"/>
        <v>1881900</v>
      </c>
      <c r="I22" s="73">
        <v>1881900</v>
      </c>
      <c r="J22" s="74">
        <v>0</v>
      </c>
      <c r="K22" s="75">
        <v>29</v>
      </c>
      <c r="L22" s="76">
        <v>0.93548387096774188</v>
      </c>
      <c r="M22" s="103">
        <v>8</v>
      </c>
      <c r="N22" s="103">
        <v>5</v>
      </c>
      <c r="O22" s="103">
        <v>4</v>
      </c>
      <c r="P22" s="75">
        <v>59</v>
      </c>
      <c r="Q22" s="89"/>
      <c r="R22" s="10"/>
      <c r="T22" s="5"/>
    </row>
    <row r="23" spans="1:20" ht="41.4">
      <c r="A23" s="13" t="s">
        <v>93</v>
      </c>
      <c r="B23" s="14" t="s">
        <v>33</v>
      </c>
      <c r="C23" s="51" t="s">
        <v>94</v>
      </c>
      <c r="D23" s="52" t="s">
        <v>95</v>
      </c>
      <c r="E23" s="91" t="s">
        <v>96</v>
      </c>
      <c r="F23" s="23">
        <v>1630000</v>
      </c>
      <c r="G23" s="23">
        <v>1630000</v>
      </c>
      <c r="H23" s="16">
        <f t="shared" si="0"/>
        <v>1385500</v>
      </c>
      <c r="I23" s="23">
        <v>1385500</v>
      </c>
      <c r="J23" s="16">
        <v>0</v>
      </c>
      <c r="K23" s="17">
        <v>29</v>
      </c>
      <c r="L23" s="6">
        <v>0.93548387096774188</v>
      </c>
      <c r="M23" s="102">
        <v>6</v>
      </c>
      <c r="N23" s="102">
        <v>5</v>
      </c>
      <c r="O23" s="102">
        <v>6</v>
      </c>
      <c r="P23" s="17">
        <v>59</v>
      </c>
      <c r="Q23" s="20"/>
      <c r="R23" s="10"/>
      <c r="T23" s="5"/>
    </row>
    <row r="24" spans="1:20" ht="41.4">
      <c r="A24" s="68" t="s">
        <v>97</v>
      </c>
      <c r="B24" s="69" t="s">
        <v>33</v>
      </c>
      <c r="C24" s="70" t="s">
        <v>98</v>
      </c>
      <c r="D24" s="71" t="s">
        <v>99</v>
      </c>
      <c r="E24" s="92" t="s">
        <v>100</v>
      </c>
      <c r="F24" s="73">
        <v>2095000</v>
      </c>
      <c r="G24" s="73">
        <v>2095000</v>
      </c>
      <c r="H24" s="74">
        <f t="shared" si="0"/>
        <v>1780750</v>
      </c>
      <c r="I24" s="73">
        <v>1780750</v>
      </c>
      <c r="J24" s="74">
        <v>0</v>
      </c>
      <c r="K24" s="75">
        <v>28.5</v>
      </c>
      <c r="L24" s="76">
        <v>0.91935483870967738</v>
      </c>
      <c r="M24" s="103">
        <v>8</v>
      </c>
      <c r="N24" s="103">
        <v>5</v>
      </c>
      <c r="O24" s="103">
        <v>4</v>
      </c>
      <c r="P24" s="75">
        <v>59</v>
      </c>
      <c r="Q24" s="89"/>
      <c r="R24" s="10"/>
      <c r="T24" s="5"/>
    </row>
    <row r="25" spans="1:20" ht="41.4">
      <c r="A25" s="13" t="s">
        <v>101</v>
      </c>
      <c r="B25" s="14" t="s">
        <v>33</v>
      </c>
      <c r="C25" s="51" t="s">
        <v>102</v>
      </c>
      <c r="D25" s="52" t="s">
        <v>103</v>
      </c>
      <c r="E25" s="91" t="s">
        <v>104</v>
      </c>
      <c r="F25" s="23">
        <v>1498140</v>
      </c>
      <c r="G25" s="23">
        <v>1498140</v>
      </c>
      <c r="H25" s="16">
        <f t="shared" si="0"/>
        <v>1273419</v>
      </c>
      <c r="I25" s="23">
        <v>1273419</v>
      </c>
      <c r="J25" s="16">
        <v>0</v>
      </c>
      <c r="K25" s="17">
        <v>28</v>
      </c>
      <c r="L25" s="6">
        <v>0.90322580645161288</v>
      </c>
      <c r="M25" s="102">
        <v>8</v>
      </c>
      <c r="N25" s="102">
        <v>5</v>
      </c>
      <c r="O25" s="102">
        <v>4</v>
      </c>
      <c r="P25" s="17">
        <v>59</v>
      </c>
      <c r="Q25" s="20"/>
      <c r="R25" s="10"/>
      <c r="T25" s="5"/>
    </row>
    <row r="26" spans="1:20" ht="41.4">
      <c r="A26" s="68" t="s">
        <v>105</v>
      </c>
      <c r="B26" s="69" t="s">
        <v>33</v>
      </c>
      <c r="C26" s="70" t="s">
        <v>106</v>
      </c>
      <c r="D26" s="71" t="s">
        <v>107</v>
      </c>
      <c r="E26" s="92" t="s">
        <v>108</v>
      </c>
      <c r="F26" s="73">
        <v>1642349.22</v>
      </c>
      <c r="G26" s="73">
        <v>1642349.22</v>
      </c>
      <c r="H26" s="74">
        <f t="shared" si="0"/>
        <v>1395996.83</v>
      </c>
      <c r="I26" s="73">
        <v>1395996.83</v>
      </c>
      <c r="J26" s="74">
        <v>0</v>
      </c>
      <c r="K26" s="75">
        <v>28</v>
      </c>
      <c r="L26" s="76">
        <v>0.90322580645161288</v>
      </c>
      <c r="M26" s="103">
        <v>8</v>
      </c>
      <c r="N26" s="103">
        <v>5</v>
      </c>
      <c r="O26" s="103">
        <v>4</v>
      </c>
      <c r="P26" s="75">
        <v>59</v>
      </c>
      <c r="Q26" s="89"/>
      <c r="R26" s="10"/>
      <c r="T26" s="5"/>
    </row>
    <row r="27" spans="1:20" ht="41.4">
      <c r="A27" s="13" t="s">
        <v>109</v>
      </c>
      <c r="B27" s="14" t="s">
        <v>33</v>
      </c>
      <c r="C27" s="51" t="s">
        <v>110</v>
      </c>
      <c r="D27" s="52" t="s">
        <v>111</v>
      </c>
      <c r="E27" s="91" t="s">
        <v>112</v>
      </c>
      <c r="F27" s="23">
        <v>1715000</v>
      </c>
      <c r="G27" s="23">
        <v>1715000</v>
      </c>
      <c r="H27" s="16">
        <f t="shared" si="0"/>
        <v>1457750</v>
      </c>
      <c r="I27" s="23">
        <v>1457750</v>
      </c>
      <c r="J27" s="16">
        <v>0</v>
      </c>
      <c r="K27" s="17">
        <v>28</v>
      </c>
      <c r="L27" s="6">
        <v>0.90322580645161288</v>
      </c>
      <c r="M27" s="102">
        <v>8</v>
      </c>
      <c r="N27" s="102">
        <v>5</v>
      </c>
      <c r="O27" s="102">
        <v>4</v>
      </c>
      <c r="P27" s="17">
        <v>59</v>
      </c>
      <c r="Q27" s="20"/>
      <c r="R27" s="10"/>
      <c r="T27" s="5"/>
    </row>
    <row r="28" spans="1:20" ht="41.4">
      <c r="A28" s="68" t="s">
        <v>113</v>
      </c>
      <c r="B28" s="69" t="s">
        <v>33</v>
      </c>
      <c r="C28" s="70" t="s">
        <v>114</v>
      </c>
      <c r="D28" s="71" t="s">
        <v>115</v>
      </c>
      <c r="E28" s="92" t="s">
        <v>116</v>
      </c>
      <c r="F28" s="73">
        <v>1650660</v>
      </c>
      <c r="G28" s="73">
        <v>1650660</v>
      </c>
      <c r="H28" s="74">
        <f t="shared" si="0"/>
        <v>1403061</v>
      </c>
      <c r="I28" s="73">
        <v>1403061</v>
      </c>
      <c r="J28" s="74">
        <v>0</v>
      </c>
      <c r="K28" s="75">
        <v>28</v>
      </c>
      <c r="L28" s="76">
        <v>0.90322580645161288</v>
      </c>
      <c r="M28" s="103">
        <v>8</v>
      </c>
      <c r="N28" s="103">
        <v>4</v>
      </c>
      <c r="O28" s="103">
        <v>6</v>
      </c>
      <c r="P28" s="75">
        <v>59</v>
      </c>
      <c r="Q28" s="89"/>
      <c r="R28" s="10"/>
      <c r="T28" s="5"/>
    </row>
    <row r="29" spans="1:20" ht="41.4">
      <c r="A29" s="13" t="s">
        <v>117</v>
      </c>
      <c r="B29" s="14" t="s">
        <v>33</v>
      </c>
      <c r="C29" s="51" t="s">
        <v>118</v>
      </c>
      <c r="D29" s="52" t="s">
        <v>119</v>
      </c>
      <c r="E29" s="91" t="s">
        <v>120</v>
      </c>
      <c r="F29" s="23">
        <v>1236326.33</v>
      </c>
      <c r="G29" s="23">
        <v>1230668.33</v>
      </c>
      <c r="H29" s="16">
        <f t="shared" si="0"/>
        <v>1046068.08</v>
      </c>
      <c r="I29" s="23">
        <v>1046068.08</v>
      </c>
      <c r="J29" s="16">
        <v>0</v>
      </c>
      <c r="K29" s="17">
        <v>27</v>
      </c>
      <c r="L29" s="6">
        <v>0.87096774193548387</v>
      </c>
      <c r="M29" s="102">
        <v>8</v>
      </c>
      <c r="N29" s="102">
        <v>5</v>
      </c>
      <c r="O29" s="102">
        <v>4</v>
      </c>
      <c r="P29" s="17">
        <v>59</v>
      </c>
      <c r="Q29" s="96"/>
      <c r="R29" s="10"/>
      <c r="T29" s="5"/>
    </row>
    <row r="30" spans="1:20" ht="41.4">
      <c r="A30" s="68" t="s">
        <v>121</v>
      </c>
      <c r="B30" s="69" t="s">
        <v>33</v>
      </c>
      <c r="C30" s="70" t="s">
        <v>122</v>
      </c>
      <c r="D30" s="71" t="s">
        <v>123</v>
      </c>
      <c r="E30" s="92" t="s">
        <v>124</v>
      </c>
      <c r="F30" s="73">
        <v>577479.98</v>
      </c>
      <c r="G30" s="73">
        <v>577479.98</v>
      </c>
      <c r="H30" s="74">
        <f t="shared" si="0"/>
        <v>490857.98</v>
      </c>
      <c r="I30" s="73">
        <v>490857.98</v>
      </c>
      <c r="J30" s="74">
        <v>0</v>
      </c>
      <c r="K30" s="75">
        <v>27</v>
      </c>
      <c r="L30" s="76">
        <v>0.87096774193548387</v>
      </c>
      <c r="M30" s="103">
        <v>8</v>
      </c>
      <c r="N30" s="103">
        <v>5</v>
      </c>
      <c r="O30" s="103">
        <v>4</v>
      </c>
      <c r="P30" s="75">
        <v>59</v>
      </c>
      <c r="Q30" s="97"/>
      <c r="R30" s="10"/>
      <c r="T30" s="5"/>
    </row>
    <row r="31" spans="1:20" ht="41.4">
      <c r="A31" s="13" t="s">
        <v>125</v>
      </c>
      <c r="B31" s="14" t="s">
        <v>33</v>
      </c>
      <c r="C31" s="51" t="s">
        <v>126</v>
      </c>
      <c r="D31" s="52" t="s">
        <v>127</v>
      </c>
      <c r="E31" s="91" t="s">
        <v>128</v>
      </c>
      <c r="F31" s="23">
        <v>1480920</v>
      </c>
      <c r="G31" s="23">
        <v>1480920</v>
      </c>
      <c r="H31" s="16">
        <f t="shared" si="0"/>
        <v>1258782</v>
      </c>
      <c r="I31" s="23">
        <v>1258782</v>
      </c>
      <c r="J31" s="16">
        <v>0</v>
      </c>
      <c r="K31" s="17">
        <v>27</v>
      </c>
      <c r="L31" s="6">
        <v>0.87096774193548387</v>
      </c>
      <c r="M31" s="102">
        <v>8</v>
      </c>
      <c r="N31" s="102">
        <v>5</v>
      </c>
      <c r="O31" s="102">
        <v>4</v>
      </c>
      <c r="P31" s="17">
        <v>59</v>
      </c>
      <c r="Q31" s="98"/>
      <c r="R31" s="10"/>
      <c r="T31" s="5"/>
    </row>
    <row r="32" spans="1:20" ht="55.2">
      <c r="A32" s="13" t="s">
        <v>129</v>
      </c>
      <c r="B32" s="14" t="s">
        <v>33</v>
      </c>
      <c r="C32" s="51" t="s">
        <v>130</v>
      </c>
      <c r="D32" s="52" t="s">
        <v>131</v>
      </c>
      <c r="E32" s="91" t="s">
        <v>132</v>
      </c>
      <c r="F32" s="23">
        <v>1736087.1</v>
      </c>
      <c r="G32" s="23">
        <v>1736087.1</v>
      </c>
      <c r="H32" s="16">
        <f t="shared" si="0"/>
        <v>1475674.03</v>
      </c>
      <c r="I32" s="23">
        <v>1475674.03</v>
      </c>
      <c r="J32" s="16">
        <v>0</v>
      </c>
      <c r="K32" s="17">
        <v>27</v>
      </c>
      <c r="L32" s="6">
        <v>0.87096774193548387</v>
      </c>
      <c r="M32" s="102">
        <v>8</v>
      </c>
      <c r="N32" s="102">
        <v>5</v>
      </c>
      <c r="O32" s="102">
        <v>2</v>
      </c>
      <c r="P32" s="17">
        <v>59</v>
      </c>
      <c r="Q32" s="98" t="s">
        <v>674</v>
      </c>
      <c r="R32" s="10"/>
      <c r="T32" s="5"/>
    </row>
    <row r="33" spans="1:20" ht="55.2">
      <c r="A33" s="68" t="s">
        <v>133</v>
      </c>
      <c r="B33" s="69" t="s">
        <v>33</v>
      </c>
      <c r="C33" s="70" t="s">
        <v>134</v>
      </c>
      <c r="D33" s="71" t="s">
        <v>135</v>
      </c>
      <c r="E33" s="92" t="s">
        <v>136</v>
      </c>
      <c r="F33" s="73">
        <v>1405890</v>
      </c>
      <c r="G33" s="73">
        <v>1405890</v>
      </c>
      <c r="H33" s="74">
        <f t="shared" si="0"/>
        <v>1195006.5</v>
      </c>
      <c r="I33" s="73">
        <v>1195006.5</v>
      </c>
      <c r="J33" s="74">
        <v>0</v>
      </c>
      <c r="K33" s="75">
        <v>27</v>
      </c>
      <c r="L33" s="76">
        <v>0.87096774193548387</v>
      </c>
      <c r="M33" s="103">
        <v>8</v>
      </c>
      <c r="N33" s="103">
        <v>5</v>
      </c>
      <c r="O33" s="103">
        <v>2</v>
      </c>
      <c r="P33" s="75">
        <v>59</v>
      </c>
      <c r="Q33" s="97" t="s">
        <v>674</v>
      </c>
      <c r="R33" s="10"/>
      <c r="T33" s="5"/>
    </row>
    <row r="34" spans="1:20" ht="55.2">
      <c r="A34" s="13" t="s">
        <v>137</v>
      </c>
      <c r="B34" s="14" t="s">
        <v>33</v>
      </c>
      <c r="C34" s="51" t="s">
        <v>138</v>
      </c>
      <c r="D34" s="52" t="s">
        <v>139</v>
      </c>
      <c r="E34" s="91" t="s">
        <v>140</v>
      </c>
      <c r="F34" s="23">
        <v>1610000</v>
      </c>
      <c r="G34" s="23">
        <v>1610000</v>
      </c>
      <c r="H34" s="16">
        <f t="shared" si="0"/>
        <v>1368500</v>
      </c>
      <c r="I34" s="23">
        <v>1368500</v>
      </c>
      <c r="J34" s="16">
        <v>0</v>
      </c>
      <c r="K34" s="17">
        <v>27</v>
      </c>
      <c r="L34" s="6">
        <v>0.87096774193548387</v>
      </c>
      <c r="M34" s="102">
        <v>8</v>
      </c>
      <c r="N34" s="102">
        <v>5</v>
      </c>
      <c r="O34" s="102">
        <v>2</v>
      </c>
      <c r="P34" s="17">
        <v>59</v>
      </c>
      <c r="Q34" s="98" t="s">
        <v>674</v>
      </c>
      <c r="R34" s="10"/>
      <c r="T34" s="5"/>
    </row>
    <row r="35" spans="1:20" ht="55.2">
      <c r="A35" s="68" t="s">
        <v>141</v>
      </c>
      <c r="B35" s="69" t="s">
        <v>33</v>
      </c>
      <c r="C35" s="70" t="s">
        <v>142</v>
      </c>
      <c r="D35" s="71" t="s">
        <v>143</v>
      </c>
      <c r="E35" s="92" t="s">
        <v>144</v>
      </c>
      <c r="F35" s="73">
        <v>1615000</v>
      </c>
      <c r="G35" s="73">
        <v>1615000</v>
      </c>
      <c r="H35" s="74">
        <f t="shared" si="0"/>
        <v>1372750</v>
      </c>
      <c r="I35" s="73">
        <v>1372750</v>
      </c>
      <c r="J35" s="74">
        <v>0</v>
      </c>
      <c r="K35" s="75">
        <v>27</v>
      </c>
      <c r="L35" s="76">
        <v>0.87096774193548387</v>
      </c>
      <c r="M35" s="103">
        <v>8</v>
      </c>
      <c r="N35" s="103">
        <v>5</v>
      </c>
      <c r="O35" s="103">
        <v>2</v>
      </c>
      <c r="P35" s="75">
        <v>59</v>
      </c>
      <c r="Q35" s="97" t="s">
        <v>674</v>
      </c>
      <c r="R35" s="10"/>
      <c r="T35" s="5"/>
    </row>
    <row r="36" spans="1:20" ht="55.2">
      <c r="A36" s="13" t="s">
        <v>145</v>
      </c>
      <c r="B36" s="14" t="s">
        <v>33</v>
      </c>
      <c r="C36" s="51" t="s">
        <v>146</v>
      </c>
      <c r="D36" s="52" t="s">
        <v>147</v>
      </c>
      <c r="E36" s="91" t="s">
        <v>148</v>
      </c>
      <c r="F36" s="23">
        <v>1814999.99</v>
      </c>
      <c r="G36" s="23">
        <v>1814999.99</v>
      </c>
      <c r="H36" s="16">
        <f t="shared" si="0"/>
        <v>1542749.99</v>
      </c>
      <c r="I36" s="23">
        <v>1542749.99</v>
      </c>
      <c r="J36" s="16">
        <v>0</v>
      </c>
      <c r="K36" s="17">
        <v>27</v>
      </c>
      <c r="L36" s="6">
        <v>0.87096774193548387</v>
      </c>
      <c r="M36" s="102">
        <v>8</v>
      </c>
      <c r="N36" s="102">
        <v>5</v>
      </c>
      <c r="O36" s="102">
        <v>2</v>
      </c>
      <c r="P36" s="17">
        <v>59</v>
      </c>
      <c r="Q36" s="98" t="s">
        <v>674</v>
      </c>
      <c r="R36" s="10"/>
      <c r="T36" s="5"/>
    </row>
    <row r="37" spans="1:20" ht="55.2">
      <c r="A37" s="68" t="s">
        <v>149</v>
      </c>
      <c r="B37" s="69" t="s">
        <v>33</v>
      </c>
      <c r="C37" s="70" t="s">
        <v>150</v>
      </c>
      <c r="D37" s="71" t="s">
        <v>151</v>
      </c>
      <c r="E37" s="92" t="s">
        <v>152</v>
      </c>
      <c r="F37" s="73">
        <v>2220229.9500000002</v>
      </c>
      <c r="G37" s="73">
        <v>2220229.9500000002</v>
      </c>
      <c r="H37" s="74">
        <f t="shared" si="0"/>
        <v>1887195.45</v>
      </c>
      <c r="I37" s="73">
        <v>1887195.45</v>
      </c>
      <c r="J37" s="74">
        <v>0</v>
      </c>
      <c r="K37" s="75">
        <v>27</v>
      </c>
      <c r="L37" s="76">
        <v>0.87096774193548387</v>
      </c>
      <c r="M37" s="103">
        <v>8</v>
      </c>
      <c r="N37" s="103">
        <v>5</v>
      </c>
      <c r="O37" s="103">
        <v>2</v>
      </c>
      <c r="P37" s="75">
        <v>59</v>
      </c>
      <c r="Q37" s="97" t="s">
        <v>674</v>
      </c>
      <c r="R37" s="10"/>
      <c r="T37" s="5"/>
    </row>
    <row r="38" spans="1:20" ht="55.2">
      <c r="A38" s="13" t="s">
        <v>153</v>
      </c>
      <c r="B38" s="14" t="s">
        <v>33</v>
      </c>
      <c r="C38" s="51" t="s">
        <v>154</v>
      </c>
      <c r="D38" s="52" t="s">
        <v>155</v>
      </c>
      <c r="E38" s="91" t="s">
        <v>156</v>
      </c>
      <c r="F38" s="23">
        <v>1359999.99</v>
      </c>
      <c r="G38" s="23">
        <v>1359999.99</v>
      </c>
      <c r="H38" s="16">
        <f t="shared" si="0"/>
        <v>1155999.99</v>
      </c>
      <c r="I38" s="23">
        <v>1155999.99</v>
      </c>
      <c r="J38" s="16">
        <v>0</v>
      </c>
      <c r="K38" s="17">
        <v>27</v>
      </c>
      <c r="L38" s="6">
        <v>0.87096774193548387</v>
      </c>
      <c r="M38" s="102">
        <v>8</v>
      </c>
      <c r="N38" s="102">
        <v>5</v>
      </c>
      <c r="O38" s="102">
        <v>2</v>
      </c>
      <c r="P38" s="17">
        <v>59</v>
      </c>
      <c r="Q38" s="98" t="s">
        <v>674</v>
      </c>
      <c r="R38" s="10"/>
      <c r="T38" s="5"/>
    </row>
    <row r="39" spans="1:20" ht="55.2">
      <c r="A39" s="68" t="s">
        <v>157</v>
      </c>
      <c r="B39" s="69" t="s">
        <v>33</v>
      </c>
      <c r="C39" s="70" t="s">
        <v>158</v>
      </c>
      <c r="D39" s="71" t="s">
        <v>159</v>
      </c>
      <c r="E39" s="92" t="s">
        <v>160</v>
      </c>
      <c r="F39" s="73">
        <v>2530989.6</v>
      </c>
      <c r="G39" s="73">
        <v>2530989.6</v>
      </c>
      <c r="H39" s="74">
        <f t="shared" si="0"/>
        <v>2151341.16</v>
      </c>
      <c r="I39" s="73">
        <v>2151341.16</v>
      </c>
      <c r="J39" s="74">
        <v>0</v>
      </c>
      <c r="K39" s="75">
        <v>27</v>
      </c>
      <c r="L39" s="76">
        <v>0.87096774193548387</v>
      </c>
      <c r="M39" s="103">
        <v>8</v>
      </c>
      <c r="N39" s="103">
        <v>5</v>
      </c>
      <c r="O39" s="103">
        <v>2</v>
      </c>
      <c r="P39" s="75">
        <v>59</v>
      </c>
      <c r="Q39" s="97" t="s">
        <v>674</v>
      </c>
      <c r="R39" s="10"/>
      <c r="T39" s="5"/>
    </row>
    <row r="40" spans="1:20" ht="55.2">
      <c r="A40" s="13" t="s">
        <v>161</v>
      </c>
      <c r="B40" s="14" t="s">
        <v>33</v>
      </c>
      <c r="C40" s="51" t="s">
        <v>162</v>
      </c>
      <c r="D40" s="52" t="s">
        <v>163</v>
      </c>
      <c r="E40" s="91" t="s">
        <v>164</v>
      </c>
      <c r="F40" s="23">
        <v>1614840</v>
      </c>
      <c r="G40" s="23">
        <v>1614840</v>
      </c>
      <c r="H40" s="16">
        <f t="shared" si="0"/>
        <v>1372614</v>
      </c>
      <c r="I40" s="23">
        <v>1372614</v>
      </c>
      <c r="J40" s="16">
        <v>0</v>
      </c>
      <c r="K40" s="17">
        <v>27</v>
      </c>
      <c r="L40" s="6">
        <v>0.87096774193548387</v>
      </c>
      <c r="M40" s="102">
        <v>8</v>
      </c>
      <c r="N40" s="102">
        <v>5</v>
      </c>
      <c r="O40" s="102">
        <v>2</v>
      </c>
      <c r="P40" s="17">
        <v>59</v>
      </c>
      <c r="Q40" s="98" t="s">
        <v>674</v>
      </c>
      <c r="R40" s="10"/>
      <c r="T40" s="5"/>
    </row>
    <row r="41" spans="1:20" ht="55.2">
      <c r="A41" s="68" t="s">
        <v>165</v>
      </c>
      <c r="B41" s="69" t="s">
        <v>33</v>
      </c>
      <c r="C41" s="70" t="s">
        <v>166</v>
      </c>
      <c r="D41" s="71" t="s">
        <v>167</v>
      </c>
      <c r="E41" s="92" t="s">
        <v>168</v>
      </c>
      <c r="F41" s="73">
        <v>1461240</v>
      </c>
      <c r="G41" s="73">
        <v>1461240</v>
      </c>
      <c r="H41" s="74">
        <f t="shared" si="0"/>
        <v>1242054</v>
      </c>
      <c r="I41" s="73">
        <v>1242054</v>
      </c>
      <c r="J41" s="74">
        <v>0</v>
      </c>
      <c r="K41" s="75">
        <v>27</v>
      </c>
      <c r="L41" s="76">
        <v>0.87096774193548387</v>
      </c>
      <c r="M41" s="103">
        <v>8</v>
      </c>
      <c r="N41" s="103">
        <v>5</v>
      </c>
      <c r="O41" s="103">
        <v>2</v>
      </c>
      <c r="P41" s="75">
        <v>59</v>
      </c>
      <c r="Q41" s="97" t="s">
        <v>674</v>
      </c>
      <c r="R41" s="10"/>
      <c r="T41" s="5"/>
    </row>
    <row r="42" spans="1:20" ht="55.2">
      <c r="A42" s="13" t="s">
        <v>169</v>
      </c>
      <c r="B42" s="14" t="s">
        <v>33</v>
      </c>
      <c r="C42" s="51" t="s">
        <v>170</v>
      </c>
      <c r="D42" s="52" t="s">
        <v>171</v>
      </c>
      <c r="E42" s="91" t="s">
        <v>172</v>
      </c>
      <c r="F42" s="23">
        <v>2144727.5</v>
      </c>
      <c r="G42" s="23">
        <v>2144727.5</v>
      </c>
      <c r="H42" s="16">
        <f t="shared" si="0"/>
        <v>1823018.37</v>
      </c>
      <c r="I42" s="23">
        <v>1823018.37</v>
      </c>
      <c r="J42" s="16">
        <v>0</v>
      </c>
      <c r="K42" s="17">
        <v>27</v>
      </c>
      <c r="L42" s="6">
        <v>0.87096774193548387</v>
      </c>
      <c r="M42" s="102">
        <v>8</v>
      </c>
      <c r="N42" s="102">
        <v>5</v>
      </c>
      <c r="O42" s="102">
        <v>2</v>
      </c>
      <c r="P42" s="17">
        <v>59</v>
      </c>
      <c r="Q42" s="98" t="s">
        <v>674</v>
      </c>
      <c r="R42" s="10"/>
      <c r="T42" s="5"/>
    </row>
    <row r="43" spans="1:20" ht="55.2">
      <c r="A43" s="68" t="s">
        <v>173</v>
      </c>
      <c r="B43" s="69" t="s">
        <v>33</v>
      </c>
      <c r="C43" s="70" t="s">
        <v>174</v>
      </c>
      <c r="D43" s="71" t="s">
        <v>175</v>
      </c>
      <c r="E43" s="92" t="s">
        <v>176</v>
      </c>
      <c r="F43" s="73">
        <v>1822448</v>
      </c>
      <c r="G43" s="73">
        <v>1822448</v>
      </c>
      <c r="H43" s="74">
        <f t="shared" si="0"/>
        <v>1549080.8</v>
      </c>
      <c r="I43" s="73">
        <v>1549080.8</v>
      </c>
      <c r="J43" s="74">
        <v>0</v>
      </c>
      <c r="K43" s="75">
        <v>27</v>
      </c>
      <c r="L43" s="76">
        <v>0.87096774193548387</v>
      </c>
      <c r="M43" s="103">
        <v>8</v>
      </c>
      <c r="N43" s="103">
        <v>5</v>
      </c>
      <c r="O43" s="103">
        <v>2</v>
      </c>
      <c r="P43" s="75">
        <v>59</v>
      </c>
      <c r="Q43" s="97" t="s">
        <v>674</v>
      </c>
      <c r="R43" s="10"/>
      <c r="T43" s="5"/>
    </row>
    <row r="44" spans="1:20" ht="55.2">
      <c r="A44" s="13" t="s">
        <v>177</v>
      </c>
      <c r="B44" s="14" t="s">
        <v>33</v>
      </c>
      <c r="C44" s="51" t="s">
        <v>178</v>
      </c>
      <c r="D44" s="52" t="s">
        <v>179</v>
      </c>
      <c r="E44" s="91" t="s">
        <v>180</v>
      </c>
      <c r="F44" s="23">
        <v>2475000</v>
      </c>
      <c r="G44" s="23">
        <v>2475000</v>
      </c>
      <c r="H44" s="16">
        <f t="shared" si="0"/>
        <v>2103750</v>
      </c>
      <c r="I44" s="23">
        <v>2103750</v>
      </c>
      <c r="J44" s="16">
        <v>0</v>
      </c>
      <c r="K44" s="17">
        <v>27</v>
      </c>
      <c r="L44" s="6">
        <v>0.87096774193548387</v>
      </c>
      <c r="M44" s="102">
        <v>8</v>
      </c>
      <c r="N44" s="102">
        <v>5</v>
      </c>
      <c r="O44" s="102">
        <v>2</v>
      </c>
      <c r="P44" s="17">
        <v>59</v>
      </c>
      <c r="Q44" s="98" t="s">
        <v>674</v>
      </c>
      <c r="R44" s="10"/>
      <c r="T44" s="5"/>
    </row>
    <row r="45" spans="1:20" ht="55.2">
      <c r="A45" s="68" t="s">
        <v>181</v>
      </c>
      <c r="B45" s="69" t="s">
        <v>33</v>
      </c>
      <c r="C45" s="70" t="s">
        <v>182</v>
      </c>
      <c r="D45" s="71" t="s">
        <v>183</v>
      </c>
      <c r="E45" s="92" t="s">
        <v>184</v>
      </c>
      <c r="F45" s="73">
        <v>2005500</v>
      </c>
      <c r="G45" s="73">
        <v>2005500</v>
      </c>
      <c r="H45" s="74">
        <f t="shared" si="0"/>
        <v>1704675</v>
      </c>
      <c r="I45" s="73">
        <v>1704675</v>
      </c>
      <c r="J45" s="74">
        <v>0</v>
      </c>
      <c r="K45" s="75">
        <v>27</v>
      </c>
      <c r="L45" s="76">
        <v>0.87096774193548387</v>
      </c>
      <c r="M45" s="103">
        <v>8</v>
      </c>
      <c r="N45" s="103">
        <v>5</v>
      </c>
      <c r="O45" s="103">
        <v>2</v>
      </c>
      <c r="P45" s="75">
        <v>59</v>
      </c>
      <c r="Q45" s="97" t="s">
        <v>674</v>
      </c>
      <c r="R45" s="10"/>
      <c r="T45" s="5"/>
    </row>
    <row r="46" spans="1:20" ht="55.2">
      <c r="A46" s="13" t="s">
        <v>185</v>
      </c>
      <c r="B46" s="14" t="s">
        <v>33</v>
      </c>
      <c r="C46" s="51" t="s">
        <v>186</v>
      </c>
      <c r="D46" s="52" t="s">
        <v>187</v>
      </c>
      <c r="E46" s="91" t="s">
        <v>188</v>
      </c>
      <c r="F46" s="23">
        <v>1927350.9</v>
      </c>
      <c r="G46" s="23">
        <v>1927350.9</v>
      </c>
      <c r="H46" s="16">
        <f t="shared" si="0"/>
        <v>1638248.26</v>
      </c>
      <c r="I46" s="23">
        <v>1638248.26</v>
      </c>
      <c r="J46" s="16">
        <v>0</v>
      </c>
      <c r="K46" s="17">
        <v>27</v>
      </c>
      <c r="L46" s="6">
        <v>0.87096774193548387</v>
      </c>
      <c r="M46" s="102">
        <v>8</v>
      </c>
      <c r="N46" s="102">
        <v>5</v>
      </c>
      <c r="O46" s="102">
        <v>2</v>
      </c>
      <c r="P46" s="17">
        <v>59</v>
      </c>
      <c r="Q46" s="98" t="s">
        <v>674</v>
      </c>
      <c r="R46" s="10"/>
      <c r="T46" s="5"/>
    </row>
    <row r="47" spans="1:20" ht="55.2">
      <c r="A47" s="68" t="s">
        <v>189</v>
      </c>
      <c r="B47" s="69" t="s">
        <v>33</v>
      </c>
      <c r="C47" s="70" t="s">
        <v>190</v>
      </c>
      <c r="D47" s="71" t="s">
        <v>191</v>
      </c>
      <c r="E47" s="92" t="s">
        <v>192</v>
      </c>
      <c r="F47" s="73">
        <v>2011765</v>
      </c>
      <c r="G47" s="73">
        <v>2005000</v>
      </c>
      <c r="H47" s="74">
        <f t="shared" si="0"/>
        <v>1704250</v>
      </c>
      <c r="I47" s="73">
        <v>1704250</v>
      </c>
      <c r="J47" s="74">
        <v>0</v>
      </c>
      <c r="K47" s="75">
        <v>27</v>
      </c>
      <c r="L47" s="76">
        <v>0.87096774193548387</v>
      </c>
      <c r="M47" s="103">
        <v>8</v>
      </c>
      <c r="N47" s="103">
        <v>5</v>
      </c>
      <c r="O47" s="103">
        <v>2</v>
      </c>
      <c r="P47" s="75">
        <v>59</v>
      </c>
      <c r="Q47" s="97" t="s">
        <v>674</v>
      </c>
      <c r="R47" s="10"/>
      <c r="T47" s="5"/>
    </row>
    <row r="48" spans="1:20" ht="55.2">
      <c r="A48" s="13" t="s">
        <v>193</v>
      </c>
      <c r="B48" s="14" t="s">
        <v>33</v>
      </c>
      <c r="C48" s="51" t="s">
        <v>194</v>
      </c>
      <c r="D48" s="52" t="s">
        <v>195</v>
      </c>
      <c r="E48" s="91" t="s">
        <v>196</v>
      </c>
      <c r="F48" s="23">
        <v>1827471.1</v>
      </c>
      <c r="G48" s="23">
        <v>1827471.1</v>
      </c>
      <c r="H48" s="16">
        <f t="shared" si="0"/>
        <v>1553350.43</v>
      </c>
      <c r="I48" s="23">
        <v>1553350.43</v>
      </c>
      <c r="J48" s="16">
        <v>0</v>
      </c>
      <c r="K48" s="17">
        <v>27</v>
      </c>
      <c r="L48" s="6">
        <v>0.87096774193548387</v>
      </c>
      <c r="M48" s="102">
        <v>8</v>
      </c>
      <c r="N48" s="102">
        <v>5</v>
      </c>
      <c r="O48" s="102">
        <v>2</v>
      </c>
      <c r="P48" s="17">
        <v>59</v>
      </c>
      <c r="Q48" s="98" t="s">
        <v>674</v>
      </c>
      <c r="R48" s="10"/>
      <c r="T48" s="5"/>
    </row>
    <row r="49" spans="1:20" ht="55.2">
      <c r="A49" s="68" t="s">
        <v>197</v>
      </c>
      <c r="B49" s="69" t="s">
        <v>33</v>
      </c>
      <c r="C49" s="70" t="s">
        <v>198</v>
      </c>
      <c r="D49" s="71" t="s">
        <v>199</v>
      </c>
      <c r="E49" s="92" t="s">
        <v>200</v>
      </c>
      <c r="F49" s="73">
        <v>1608130.07</v>
      </c>
      <c r="G49" s="73">
        <v>1608130.07</v>
      </c>
      <c r="H49" s="74">
        <f t="shared" si="0"/>
        <v>1366910.55</v>
      </c>
      <c r="I49" s="73">
        <v>1366910.55</v>
      </c>
      <c r="J49" s="74">
        <v>0</v>
      </c>
      <c r="K49" s="75">
        <v>27</v>
      </c>
      <c r="L49" s="76">
        <v>0.87096774193548387</v>
      </c>
      <c r="M49" s="103">
        <v>8</v>
      </c>
      <c r="N49" s="103">
        <v>5</v>
      </c>
      <c r="O49" s="103">
        <v>2</v>
      </c>
      <c r="P49" s="75">
        <v>59</v>
      </c>
      <c r="Q49" s="97" t="s">
        <v>674</v>
      </c>
      <c r="R49" s="10"/>
      <c r="T49" s="5"/>
    </row>
    <row r="50" spans="1:20" ht="55.2">
      <c r="A50" s="13" t="s">
        <v>201</v>
      </c>
      <c r="B50" s="14" t="s">
        <v>33</v>
      </c>
      <c r="C50" s="51" t="s">
        <v>202</v>
      </c>
      <c r="D50" s="52" t="s">
        <v>203</v>
      </c>
      <c r="E50" s="91" t="s">
        <v>204</v>
      </c>
      <c r="F50" s="23">
        <v>1633520</v>
      </c>
      <c r="G50" s="23">
        <v>1633520</v>
      </c>
      <c r="H50" s="16">
        <f t="shared" si="0"/>
        <v>1388492</v>
      </c>
      <c r="I50" s="23">
        <v>1388492</v>
      </c>
      <c r="J50" s="16">
        <v>0</v>
      </c>
      <c r="K50" s="17">
        <v>27</v>
      </c>
      <c r="L50" s="6">
        <v>0.87096774193548387</v>
      </c>
      <c r="M50" s="102">
        <v>8</v>
      </c>
      <c r="N50" s="102">
        <v>5</v>
      </c>
      <c r="O50" s="102">
        <v>2</v>
      </c>
      <c r="P50" s="17">
        <v>59</v>
      </c>
      <c r="Q50" s="98" t="s">
        <v>674</v>
      </c>
      <c r="R50" s="10"/>
      <c r="T50" s="5"/>
    </row>
    <row r="51" spans="1:20" ht="55.2">
      <c r="A51" s="68" t="s">
        <v>205</v>
      </c>
      <c r="B51" s="69" t="s">
        <v>33</v>
      </c>
      <c r="C51" s="70" t="s">
        <v>206</v>
      </c>
      <c r="D51" s="71" t="s">
        <v>207</v>
      </c>
      <c r="E51" s="92" t="s">
        <v>208</v>
      </c>
      <c r="F51" s="73">
        <v>1085100</v>
      </c>
      <c r="G51" s="73">
        <v>1085100</v>
      </c>
      <c r="H51" s="74">
        <f t="shared" si="0"/>
        <v>922335</v>
      </c>
      <c r="I51" s="73">
        <v>922335</v>
      </c>
      <c r="J51" s="74">
        <v>0</v>
      </c>
      <c r="K51" s="75">
        <v>27</v>
      </c>
      <c r="L51" s="76">
        <v>0.87096774193548387</v>
      </c>
      <c r="M51" s="103">
        <v>8</v>
      </c>
      <c r="N51" s="103">
        <v>5</v>
      </c>
      <c r="O51" s="103">
        <v>2</v>
      </c>
      <c r="P51" s="75">
        <v>59</v>
      </c>
      <c r="Q51" s="97" t="s">
        <v>674</v>
      </c>
      <c r="R51" s="10"/>
      <c r="T51" s="5"/>
    </row>
    <row r="52" spans="1:20" ht="55.2">
      <c r="A52" s="13" t="s">
        <v>209</v>
      </c>
      <c r="B52" s="14" t="s">
        <v>33</v>
      </c>
      <c r="C52" s="51" t="s">
        <v>210</v>
      </c>
      <c r="D52" s="52" t="s">
        <v>211</v>
      </c>
      <c r="E52" s="91" t="s">
        <v>212</v>
      </c>
      <c r="F52" s="23">
        <v>1642020.97</v>
      </c>
      <c r="G52" s="23">
        <v>1642020.97</v>
      </c>
      <c r="H52" s="16">
        <f t="shared" si="0"/>
        <v>1395717.82</v>
      </c>
      <c r="I52" s="23">
        <v>1395717.82</v>
      </c>
      <c r="J52" s="16">
        <v>0</v>
      </c>
      <c r="K52" s="17">
        <v>27</v>
      </c>
      <c r="L52" s="6">
        <v>0.87096774193548387</v>
      </c>
      <c r="M52" s="102">
        <v>8</v>
      </c>
      <c r="N52" s="102">
        <v>5</v>
      </c>
      <c r="O52" s="102">
        <v>2</v>
      </c>
      <c r="P52" s="17">
        <v>59</v>
      </c>
      <c r="Q52" s="98" t="s">
        <v>674</v>
      </c>
      <c r="R52" s="10"/>
      <c r="T52" s="5"/>
    </row>
    <row r="53" spans="1:20" ht="55.2">
      <c r="A53" s="68" t="s">
        <v>213</v>
      </c>
      <c r="B53" s="69" t="s">
        <v>33</v>
      </c>
      <c r="C53" s="70" t="s">
        <v>214</v>
      </c>
      <c r="D53" s="71" t="s">
        <v>215</v>
      </c>
      <c r="E53" s="92" t="s">
        <v>216</v>
      </c>
      <c r="F53" s="73">
        <v>2015000</v>
      </c>
      <c r="G53" s="73">
        <v>2015000</v>
      </c>
      <c r="H53" s="74">
        <f t="shared" si="0"/>
        <v>1712750</v>
      </c>
      <c r="I53" s="73">
        <v>1712750</v>
      </c>
      <c r="J53" s="74">
        <v>0</v>
      </c>
      <c r="K53" s="75">
        <v>27</v>
      </c>
      <c r="L53" s="76">
        <v>0.87096774193548387</v>
      </c>
      <c r="M53" s="103">
        <v>8</v>
      </c>
      <c r="N53" s="103">
        <v>5</v>
      </c>
      <c r="O53" s="103">
        <v>2</v>
      </c>
      <c r="P53" s="75">
        <v>59</v>
      </c>
      <c r="Q53" s="97" t="s">
        <v>674</v>
      </c>
      <c r="R53" s="10"/>
      <c r="T53" s="5"/>
    </row>
    <row r="54" spans="1:20" ht="55.2">
      <c r="A54" s="13" t="s">
        <v>217</v>
      </c>
      <c r="B54" s="14" t="s">
        <v>33</v>
      </c>
      <c r="C54" s="51" t="s">
        <v>218</v>
      </c>
      <c r="D54" s="52" t="s">
        <v>219</v>
      </c>
      <c r="E54" s="91" t="s">
        <v>220</v>
      </c>
      <c r="F54" s="23">
        <v>1922484</v>
      </c>
      <c r="G54" s="23">
        <v>1922484</v>
      </c>
      <c r="H54" s="16">
        <f t="shared" si="0"/>
        <v>1634111.4</v>
      </c>
      <c r="I54" s="23">
        <v>1634111.4</v>
      </c>
      <c r="J54" s="16">
        <v>0</v>
      </c>
      <c r="K54" s="17">
        <v>27</v>
      </c>
      <c r="L54" s="6">
        <v>0.87096774193548387</v>
      </c>
      <c r="M54" s="102">
        <v>8</v>
      </c>
      <c r="N54" s="102">
        <v>5</v>
      </c>
      <c r="O54" s="102">
        <v>2</v>
      </c>
      <c r="P54" s="17">
        <v>59</v>
      </c>
      <c r="Q54" s="98" t="s">
        <v>674</v>
      </c>
      <c r="R54" s="10"/>
      <c r="T54" s="5"/>
    </row>
    <row r="55" spans="1:20" ht="55.2">
      <c r="A55" s="68" t="s">
        <v>221</v>
      </c>
      <c r="B55" s="69" t="s">
        <v>33</v>
      </c>
      <c r="C55" s="70" t="s">
        <v>222</v>
      </c>
      <c r="D55" s="71" t="s">
        <v>223</v>
      </c>
      <c r="E55" s="92" t="s">
        <v>224</v>
      </c>
      <c r="F55" s="73">
        <v>1945000</v>
      </c>
      <c r="G55" s="73">
        <v>1945000</v>
      </c>
      <c r="H55" s="74">
        <f t="shared" si="0"/>
        <v>1653250</v>
      </c>
      <c r="I55" s="73">
        <v>1653250</v>
      </c>
      <c r="J55" s="74">
        <v>0</v>
      </c>
      <c r="K55" s="75">
        <v>27</v>
      </c>
      <c r="L55" s="76">
        <v>0.87096774193548387</v>
      </c>
      <c r="M55" s="103">
        <v>8</v>
      </c>
      <c r="N55" s="103">
        <v>5</v>
      </c>
      <c r="O55" s="103">
        <v>2</v>
      </c>
      <c r="P55" s="75">
        <v>59</v>
      </c>
      <c r="Q55" s="97" t="s">
        <v>674</v>
      </c>
      <c r="R55" s="10"/>
      <c r="T55" s="5"/>
    </row>
    <row r="56" spans="1:20" ht="55.2">
      <c r="A56" s="13" t="s">
        <v>225</v>
      </c>
      <c r="B56" s="14" t="s">
        <v>33</v>
      </c>
      <c r="C56" s="51" t="s">
        <v>226</v>
      </c>
      <c r="D56" s="52" t="s">
        <v>227</v>
      </c>
      <c r="E56" s="91" t="s">
        <v>228</v>
      </c>
      <c r="F56" s="23">
        <v>1654999.99</v>
      </c>
      <c r="G56" s="23">
        <v>1654999.99</v>
      </c>
      <c r="H56" s="16">
        <f t="shared" si="0"/>
        <v>1406749.99</v>
      </c>
      <c r="I56" s="23">
        <v>1406749.99</v>
      </c>
      <c r="J56" s="16">
        <v>0</v>
      </c>
      <c r="K56" s="17">
        <v>27</v>
      </c>
      <c r="L56" s="6">
        <v>0.87096774193548387</v>
      </c>
      <c r="M56" s="102">
        <v>8</v>
      </c>
      <c r="N56" s="102">
        <v>5</v>
      </c>
      <c r="O56" s="102">
        <v>2</v>
      </c>
      <c r="P56" s="17">
        <v>59</v>
      </c>
      <c r="Q56" s="98" t="s">
        <v>674</v>
      </c>
      <c r="R56" s="10"/>
      <c r="T56" s="5"/>
    </row>
    <row r="57" spans="1:20" ht="55.2">
      <c r="A57" s="68" t="s">
        <v>229</v>
      </c>
      <c r="B57" s="69" t="s">
        <v>33</v>
      </c>
      <c r="C57" s="70" t="s">
        <v>230</v>
      </c>
      <c r="D57" s="71" t="s">
        <v>231</v>
      </c>
      <c r="E57" s="92" t="s">
        <v>232</v>
      </c>
      <c r="F57" s="73">
        <v>1573000</v>
      </c>
      <c r="G57" s="73">
        <v>1573000</v>
      </c>
      <c r="H57" s="74">
        <f t="shared" si="0"/>
        <v>1337050</v>
      </c>
      <c r="I57" s="73">
        <v>1337050</v>
      </c>
      <c r="J57" s="74">
        <v>0</v>
      </c>
      <c r="K57" s="75">
        <v>27</v>
      </c>
      <c r="L57" s="76">
        <v>0.87096774193548387</v>
      </c>
      <c r="M57" s="103">
        <v>8</v>
      </c>
      <c r="N57" s="103">
        <v>5</v>
      </c>
      <c r="O57" s="103">
        <v>2</v>
      </c>
      <c r="P57" s="75">
        <v>59</v>
      </c>
      <c r="Q57" s="97" t="s">
        <v>674</v>
      </c>
      <c r="R57" s="10"/>
      <c r="T57" s="5"/>
    </row>
    <row r="58" spans="1:20" ht="55.2">
      <c r="A58" s="13" t="s">
        <v>233</v>
      </c>
      <c r="B58" s="14" t="s">
        <v>33</v>
      </c>
      <c r="C58" s="51" t="s">
        <v>234</v>
      </c>
      <c r="D58" s="52" t="s">
        <v>235</v>
      </c>
      <c r="E58" s="91" t="s">
        <v>236</v>
      </c>
      <c r="F58" s="23">
        <v>1765000.01</v>
      </c>
      <c r="G58" s="23">
        <v>1765000.01</v>
      </c>
      <c r="H58" s="16">
        <f t="shared" si="0"/>
        <v>1500250</v>
      </c>
      <c r="I58" s="23">
        <v>1500250</v>
      </c>
      <c r="J58" s="16">
        <v>0</v>
      </c>
      <c r="K58" s="17">
        <v>27</v>
      </c>
      <c r="L58" s="6">
        <v>0.87096774193548387</v>
      </c>
      <c r="M58" s="102">
        <v>8</v>
      </c>
      <c r="N58" s="102">
        <v>5</v>
      </c>
      <c r="O58" s="102">
        <v>2</v>
      </c>
      <c r="P58" s="17">
        <v>59</v>
      </c>
      <c r="Q58" s="98" t="s">
        <v>674</v>
      </c>
      <c r="R58" s="10"/>
      <c r="T58" s="5"/>
    </row>
    <row r="59" spans="1:20" ht="55.2">
      <c r="A59" s="68" t="s">
        <v>237</v>
      </c>
      <c r="B59" s="69" t="s">
        <v>33</v>
      </c>
      <c r="C59" s="70" t="s">
        <v>238</v>
      </c>
      <c r="D59" s="71" t="s">
        <v>239</v>
      </c>
      <c r="E59" s="92" t="s">
        <v>240</v>
      </c>
      <c r="F59" s="73">
        <v>1664693.72</v>
      </c>
      <c r="G59" s="73">
        <v>1664693.72</v>
      </c>
      <c r="H59" s="74">
        <f t="shared" si="0"/>
        <v>1414989.66</v>
      </c>
      <c r="I59" s="73">
        <v>1414989.66</v>
      </c>
      <c r="J59" s="74">
        <v>0</v>
      </c>
      <c r="K59" s="75">
        <v>27</v>
      </c>
      <c r="L59" s="76">
        <v>0.87096774193548387</v>
      </c>
      <c r="M59" s="103">
        <v>8</v>
      </c>
      <c r="N59" s="103">
        <v>5</v>
      </c>
      <c r="O59" s="103">
        <v>2</v>
      </c>
      <c r="P59" s="75">
        <v>59</v>
      </c>
      <c r="Q59" s="97" t="s">
        <v>674</v>
      </c>
      <c r="R59" s="10"/>
      <c r="T59" s="5"/>
    </row>
    <row r="60" spans="1:20" ht="55.2">
      <c r="A60" s="13" t="s">
        <v>241</v>
      </c>
      <c r="B60" s="14" t="s">
        <v>33</v>
      </c>
      <c r="C60" s="51" t="s">
        <v>242</v>
      </c>
      <c r="D60" s="52" t="s">
        <v>243</v>
      </c>
      <c r="E60" s="91" t="s">
        <v>244</v>
      </c>
      <c r="F60" s="23">
        <v>2115000</v>
      </c>
      <c r="G60" s="23">
        <v>2115000</v>
      </c>
      <c r="H60" s="16">
        <f t="shared" si="0"/>
        <v>1797750</v>
      </c>
      <c r="I60" s="23">
        <v>1797750</v>
      </c>
      <c r="J60" s="16">
        <v>0</v>
      </c>
      <c r="K60" s="17">
        <v>27</v>
      </c>
      <c r="L60" s="6">
        <v>0.87096774193548387</v>
      </c>
      <c r="M60" s="102">
        <v>6</v>
      </c>
      <c r="N60" s="102">
        <v>5</v>
      </c>
      <c r="O60" s="102">
        <v>6</v>
      </c>
      <c r="P60" s="17">
        <v>59</v>
      </c>
      <c r="Q60" s="98" t="s">
        <v>674</v>
      </c>
      <c r="R60" s="10"/>
      <c r="T60" s="5"/>
    </row>
    <row r="61" spans="1:20" ht="55.2">
      <c r="A61" s="68" t="s">
        <v>245</v>
      </c>
      <c r="B61" s="69" t="s">
        <v>33</v>
      </c>
      <c r="C61" s="70" t="s">
        <v>246</v>
      </c>
      <c r="D61" s="71" t="s">
        <v>247</v>
      </c>
      <c r="E61" s="92" t="s">
        <v>248</v>
      </c>
      <c r="F61" s="73">
        <v>1508595</v>
      </c>
      <c r="G61" s="73">
        <v>1508595</v>
      </c>
      <c r="H61" s="74">
        <f t="shared" si="0"/>
        <v>1282305.75</v>
      </c>
      <c r="I61" s="73">
        <v>1282305.75</v>
      </c>
      <c r="J61" s="74">
        <v>0</v>
      </c>
      <c r="K61" s="75">
        <v>26</v>
      </c>
      <c r="L61" s="76">
        <v>0.83870967741935487</v>
      </c>
      <c r="M61" s="103">
        <v>8</v>
      </c>
      <c r="N61" s="103">
        <v>5</v>
      </c>
      <c r="O61" s="103">
        <v>4</v>
      </c>
      <c r="P61" s="75">
        <v>59</v>
      </c>
      <c r="Q61" s="97" t="s">
        <v>674</v>
      </c>
      <c r="R61" s="10"/>
      <c r="T61" s="5"/>
    </row>
    <row r="62" spans="1:20" ht="55.2">
      <c r="A62" s="13" t="s">
        <v>249</v>
      </c>
      <c r="B62" s="14" t="s">
        <v>33</v>
      </c>
      <c r="C62" s="51" t="s">
        <v>250</v>
      </c>
      <c r="D62" s="52" t="s">
        <v>251</v>
      </c>
      <c r="E62" s="91" t="s">
        <v>252</v>
      </c>
      <c r="F62" s="23">
        <v>1485499.97</v>
      </c>
      <c r="G62" s="23">
        <v>1485499.97</v>
      </c>
      <c r="H62" s="16">
        <f t="shared" si="0"/>
        <v>1262674.97</v>
      </c>
      <c r="I62" s="23">
        <v>1262674.97</v>
      </c>
      <c r="J62" s="16">
        <v>0</v>
      </c>
      <c r="K62" s="17">
        <v>26</v>
      </c>
      <c r="L62" s="6">
        <v>0.83870967741935487</v>
      </c>
      <c r="M62" s="102">
        <v>8</v>
      </c>
      <c r="N62" s="102">
        <v>5</v>
      </c>
      <c r="O62" s="102">
        <v>4</v>
      </c>
      <c r="P62" s="17">
        <v>59</v>
      </c>
      <c r="Q62" s="98" t="s">
        <v>674</v>
      </c>
      <c r="R62" s="10"/>
      <c r="T62" s="5"/>
    </row>
    <row r="63" spans="1:20" ht="55.2">
      <c r="A63" s="68" t="s">
        <v>253</v>
      </c>
      <c r="B63" s="69" t="s">
        <v>33</v>
      </c>
      <c r="C63" s="70" t="s">
        <v>254</v>
      </c>
      <c r="D63" s="71" t="s">
        <v>255</v>
      </c>
      <c r="E63" s="92" t="s">
        <v>256</v>
      </c>
      <c r="F63" s="73">
        <v>1315000</v>
      </c>
      <c r="G63" s="73">
        <v>1315000</v>
      </c>
      <c r="H63" s="74">
        <f t="shared" si="0"/>
        <v>1117750</v>
      </c>
      <c r="I63" s="73">
        <v>1117750</v>
      </c>
      <c r="J63" s="74">
        <v>0</v>
      </c>
      <c r="K63" s="75">
        <v>26</v>
      </c>
      <c r="L63" s="76">
        <v>0.83870967741935487</v>
      </c>
      <c r="M63" s="103">
        <v>8</v>
      </c>
      <c r="N63" s="103">
        <v>5</v>
      </c>
      <c r="O63" s="103">
        <v>4</v>
      </c>
      <c r="P63" s="75">
        <v>59</v>
      </c>
      <c r="Q63" s="97" t="s">
        <v>674</v>
      </c>
      <c r="R63" s="10"/>
      <c r="T63" s="5"/>
    </row>
    <row r="64" spans="1:20" ht="55.2">
      <c r="A64" s="13" t="s">
        <v>257</v>
      </c>
      <c r="B64" s="14" t="s">
        <v>33</v>
      </c>
      <c r="C64" s="51" t="s">
        <v>258</v>
      </c>
      <c r="D64" s="52" t="s">
        <v>259</v>
      </c>
      <c r="E64" s="91" t="s">
        <v>260</v>
      </c>
      <c r="F64" s="23">
        <v>1355700</v>
      </c>
      <c r="G64" s="23">
        <v>1355700</v>
      </c>
      <c r="H64" s="16">
        <f t="shared" si="0"/>
        <v>1152345</v>
      </c>
      <c r="I64" s="23">
        <v>1152345</v>
      </c>
      <c r="J64" s="16">
        <v>0</v>
      </c>
      <c r="K64" s="17">
        <v>26</v>
      </c>
      <c r="L64" s="6">
        <v>0.83870967741935487</v>
      </c>
      <c r="M64" s="102">
        <v>8</v>
      </c>
      <c r="N64" s="102">
        <v>5</v>
      </c>
      <c r="O64" s="102">
        <v>2</v>
      </c>
      <c r="P64" s="17">
        <v>59</v>
      </c>
      <c r="Q64" s="98" t="s">
        <v>674</v>
      </c>
      <c r="R64" s="10"/>
      <c r="T64" s="5"/>
    </row>
    <row r="65" spans="1:20" ht="55.2">
      <c r="A65" s="68" t="s">
        <v>261</v>
      </c>
      <c r="B65" s="69" t="s">
        <v>33</v>
      </c>
      <c r="C65" s="70" t="s">
        <v>262</v>
      </c>
      <c r="D65" s="71" t="s">
        <v>263</v>
      </c>
      <c r="E65" s="92" t="s">
        <v>264</v>
      </c>
      <c r="F65" s="73">
        <v>1814490</v>
      </c>
      <c r="G65" s="73">
        <v>1814490</v>
      </c>
      <c r="H65" s="74">
        <f t="shared" si="0"/>
        <v>1542316.5</v>
      </c>
      <c r="I65" s="73">
        <v>1542316.5</v>
      </c>
      <c r="J65" s="74">
        <v>0</v>
      </c>
      <c r="K65" s="75">
        <v>26</v>
      </c>
      <c r="L65" s="76">
        <v>0.83870967741935487</v>
      </c>
      <c r="M65" s="103">
        <v>8</v>
      </c>
      <c r="N65" s="103">
        <v>5</v>
      </c>
      <c r="O65" s="103">
        <v>2</v>
      </c>
      <c r="P65" s="75">
        <v>59</v>
      </c>
      <c r="Q65" s="97" t="s">
        <v>674</v>
      </c>
      <c r="R65" s="10"/>
      <c r="T65" s="5"/>
    </row>
    <row r="66" spans="1:20" ht="55.2">
      <c r="A66" s="13" t="s">
        <v>265</v>
      </c>
      <c r="B66" s="14" t="s">
        <v>33</v>
      </c>
      <c r="C66" s="51" t="s">
        <v>266</v>
      </c>
      <c r="D66" s="52" t="s">
        <v>267</v>
      </c>
      <c r="E66" s="91" t="s">
        <v>268</v>
      </c>
      <c r="F66" s="23">
        <v>2425000</v>
      </c>
      <c r="G66" s="23">
        <v>2425000</v>
      </c>
      <c r="H66" s="16">
        <f t="shared" si="0"/>
        <v>2061250</v>
      </c>
      <c r="I66" s="23">
        <v>2061250</v>
      </c>
      <c r="J66" s="16">
        <v>0</v>
      </c>
      <c r="K66" s="17">
        <v>26</v>
      </c>
      <c r="L66" s="6">
        <v>0.83870967741935487</v>
      </c>
      <c r="M66" s="102">
        <v>8</v>
      </c>
      <c r="N66" s="102">
        <v>5</v>
      </c>
      <c r="O66" s="102">
        <v>2</v>
      </c>
      <c r="P66" s="17">
        <v>59</v>
      </c>
      <c r="Q66" s="98" t="s">
        <v>674</v>
      </c>
      <c r="R66" s="10"/>
      <c r="T66" s="5"/>
    </row>
    <row r="67" spans="1:20" ht="55.2">
      <c r="A67" s="68" t="s">
        <v>269</v>
      </c>
      <c r="B67" s="69" t="s">
        <v>33</v>
      </c>
      <c r="C67" s="70" t="s">
        <v>270</v>
      </c>
      <c r="D67" s="71" t="s">
        <v>271</v>
      </c>
      <c r="E67" s="92" t="s">
        <v>272</v>
      </c>
      <c r="F67" s="73">
        <v>1865576.79</v>
      </c>
      <c r="G67" s="73">
        <v>1865576.79</v>
      </c>
      <c r="H67" s="74">
        <f t="shared" si="0"/>
        <v>1585740.27</v>
      </c>
      <c r="I67" s="73">
        <v>1585740.27</v>
      </c>
      <c r="J67" s="74">
        <v>0</v>
      </c>
      <c r="K67" s="75">
        <v>26</v>
      </c>
      <c r="L67" s="76">
        <v>0.83870967741935487</v>
      </c>
      <c r="M67" s="103">
        <v>8</v>
      </c>
      <c r="N67" s="103">
        <v>5</v>
      </c>
      <c r="O67" s="103">
        <v>2</v>
      </c>
      <c r="P67" s="75">
        <v>59</v>
      </c>
      <c r="Q67" s="97" t="s">
        <v>674</v>
      </c>
      <c r="R67" s="10"/>
      <c r="T67" s="5"/>
    </row>
    <row r="68" spans="1:20" ht="55.2">
      <c r="A68" s="13" t="s">
        <v>273</v>
      </c>
      <c r="B68" s="14" t="s">
        <v>33</v>
      </c>
      <c r="C68" s="51" t="s">
        <v>274</v>
      </c>
      <c r="D68" s="52" t="s">
        <v>275</v>
      </c>
      <c r="E68" s="91" t="s">
        <v>276</v>
      </c>
      <c r="F68" s="23">
        <v>1615000</v>
      </c>
      <c r="G68" s="23">
        <v>1615000</v>
      </c>
      <c r="H68" s="16">
        <f t="shared" si="0"/>
        <v>1372750</v>
      </c>
      <c r="I68" s="23">
        <v>1372750</v>
      </c>
      <c r="J68" s="16">
        <v>0</v>
      </c>
      <c r="K68" s="17">
        <v>26</v>
      </c>
      <c r="L68" s="6">
        <v>0.83870967741935487</v>
      </c>
      <c r="M68" s="102">
        <v>8</v>
      </c>
      <c r="N68" s="102">
        <v>5</v>
      </c>
      <c r="O68" s="102">
        <v>2</v>
      </c>
      <c r="P68" s="17">
        <v>59</v>
      </c>
      <c r="Q68" s="98" t="s">
        <v>674</v>
      </c>
      <c r="R68" s="10"/>
      <c r="T68" s="5"/>
    </row>
    <row r="69" spans="1:20" ht="55.2">
      <c r="A69" s="68" t="s">
        <v>277</v>
      </c>
      <c r="B69" s="69" t="s">
        <v>33</v>
      </c>
      <c r="C69" s="70" t="s">
        <v>278</v>
      </c>
      <c r="D69" s="71" t="s">
        <v>279</v>
      </c>
      <c r="E69" s="92" t="s">
        <v>280</v>
      </c>
      <c r="F69" s="73">
        <v>1500000</v>
      </c>
      <c r="G69" s="73">
        <v>1500000</v>
      </c>
      <c r="H69" s="74">
        <f t="shared" si="0"/>
        <v>1275000</v>
      </c>
      <c r="I69" s="73">
        <v>1275000</v>
      </c>
      <c r="J69" s="74">
        <v>0</v>
      </c>
      <c r="K69" s="75">
        <v>26</v>
      </c>
      <c r="L69" s="76">
        <v>0.83870967741935487</v>
      </c>
      <c r="M69" s="103">
        <v>8</v>
      </c>
      <c r="N69" s="103">
        <v>5</v>
      </c>
      <c r="O69" s="103">
        <v>2</v>
      </c>
      <c r="P69" s="75">
        <v>59</v>
      </c>
      <c r="Q69" s="97" t="s">
        <v>674</v>
      </c>
      <c r="R69" s="10"/>
      <c r="T69" s="5"/>
    </row>
    <row r="70" spans="1:20" ht="55.2">
      <c r="A70" s="13" t="s">
        <v>281</v>
      </c>
      <c r="B70" s="14" t="s">
        <v>33</v>
      </c>
      <c r="C70" s="51" t="s">
        <v>282</v>
      </c>
      <c r="D70" s="52" t="s">
        <v>283</v>
      </c>
      <c r="E70" s="91" t="s">
        <v>284</v>
      </c>
      <c r="F70" s="23">
        <v>1010000</v>
      </c>
      <c r="G70" s="23">
        <v>1010000</v>
      </c>
      <c r="H70" s="16">
        <f t="shared" ref="H70:H133" si="1">I70+J70</f>
        <v>858500</v>
      </c>
      <c r="I70" s="23">
        <v>858500</v>
      </c>
      <c r="J70" s="16">
        <v>0</v>
      </c>
      <c r="K70" s="17">
        <v>26</v>
      </c>
      <c r="L70" s="6">
        <v>0.83870967741935487</v>
      </c>
      <c r="M70" s="102">
        <v>8</v>
      </c>
      <c r="N70" s="102">
        <v>5</v>
      </c>
      <c r="O70" s="102">
        <v>2</v>
      </c>
      <c r="P70" s="17">
        <v>59</v>
      </c>
      <c r="Q70" s="98" t="s">
        <v>674</v>
      </c>
      <c r="R70" s="10"/>
      <c r="T70" s="5"/>
    </row>
    <row r="71" spans="1:20" ht="55.2">
      <c r="A71" s="68" t="s">
        <v>285</v>
      </c>
      <c r="B71" s="69" t="s">
        <v>33</v>
      </c>
      <c r="C71" s="70" t="s">
        <v>286</v>
      </c>
      <c r="D71" s="71" t="s">
        <v>287</v>
      </c>
      <c r="E71" s="92" t="s">
        <v>288</v>
      </c>
      <c r="F71" s="73">
        <v>1358000.01</v>
      </c>
      <c r="G71" s="73">
        <v>1358000.01</v>
      </c>
      <c r="H71" s="74">
        <f t="shared" si="1"/>
        <v>1154299.99</v>
      </c>
      <c r="I71" s="73">
        <v>1154299.99</v>
      </c>
      <c r="J71" s="74">
        <v>0</v>
      </c>
      <c r="K71" s="75">
        <v>26</v>
      </c>
      <c r="L71" s="76">
        <v>0.83870967741935487</v>
      </c>
      <c r="M71" s="103">
        <v>8</v>
      </c>
      <c r="N71" s="103">
        <v>5</v>
      </c>
      <c r="O71" s="103">
        <v>2</v>
      </c>
      <c r="P71" s="75">
        <v>59</v>
      </c>
      <c r="Q71" s="97" t="s">
        <v>674</v>
      </c>
      <c r="R71" s="10"/>
      <c r="T71" s="5"/>
    </row>
    <row r="72" spans="1:20" ht="55.2">
      <c r="A72" s="13" t="s">
        <v>289</v>
      </c>
      <c r="B72" s="14" t="s">
        <v>33</v>
      </c>
      <c r="C72" s="51" t="s">
        <v>290</v>
      </c>
      <c r="D72" s="52" t="s">
        <v>291</v>
      </c>
      <c r="E72" s="91" t="s">
        <v>292</v>
      </c>
      <c r="F72" s="23">
        <v>1515000.01</v>
      </c>
      <c r="G72" s="23">
        <v>1515000.01</v>
      </c>
      <c r="H72" s="16">
        <f t="shared" si="1"/>
        <v>1287750</v>
      </c>
      <c r="I72" s="23">
        <v>1287750</v>
      </c>
      <c r="J72" s="16">
        <v>0</v>
      </c>
      <c r="K72" s="17">
        <v>26</v>
      </c>
      <c r="L72" s="6">
        <v>0.83870967741935487</v>
      </c>
      <c r="M72" s="102">
        <v>8</v>
      </c>
      <c r="N72" s="102">
        <v>5</v>
      </c>
      <c r="O72" s="102">
        <v>2</v>
      </c>
      <c r="P72" s="17">
        <v>59</v>
      </c>
      <c r="Q72" s="98" t="s">
        <v>674</v>
      </c>
      <c r="R72" s="10"/>
      <c r="T72" s="5"/>
    </row>
    <row r="73" spans="1:20" ht="55.2">
      <c r="A73" s="68" t="s">
        <v>293</v>
      </c>
      <c r="B73" s="69" t="s">
        <v>33</v>
      </c>
      <c r="C73" s="70" t="s">
        <v>294</v>
      </c>
      <c r="D73" s="71" t="s">
        <v>295</v>
      </c>
      <c r="E73" s="92" t="s">
        <v>296</v>
      </c>
      <c r="F73" s="73">
        <v>3000000</v>
      </c>
      <c r="G73" s="73">
        <v>3000000</v>
      </c>
      <c r="H73" s="74">
        <f t="shared" si="1"/>
        <v>2550000</v>
      </c>
      <c r="I73" s="73">
        <v>2550000</v>
      </c>
      <c r="J73" s="74">
        <v>0</v>
      </c>
      <c r="K73" s="75">
        <v>26</v>
      </c>
      <c r="L73" s="76">
        <v>0.83870967741935487</v>
      </c>
      <c r="M73" s="103">
        <v>8</v>
      </c>
      <c r="N73" s="103">
        <v>5</v>
      </c>
      <c r="O73" s="103">
        <v>2</v>
      </c>
      <c r="P73" s="75">
        <v>59</v>
      </c>
      <c r="Q73" s="97" t="s">
        <v>674</v>
      </c>
      <c r="R73" s="10"/>
      <c r="T73" s="5"/>
    </row>
    <row r="74" spans="1:20" ht="55.2">
      <c r="A74" s="13" t="s">
        <v>297</v>
      </c>
      <c r="B74" s="14" t="s">
        <v>33</v>
      </c>
      <c r="C74" s="51" t="s">
        <v>298</v>
      </c>
      <c r="D74" s="52" t="s">
        <v>299</v>
      </c>
      <c r="E74" s="91" t="s">
        <v>300</v>
      </c>
      <c r="F74" s="23">
        <v>1858559.01</v>
      </c>
      <c r="G74" s="23">
        <v>1858559.01</v>
      </c>
      <c r="H74" s="16">
        <f t="shared" si="1"/>
        <v>1579775.15</v>
      </c>
      <c r="I74" s="23">
        <v>1579775.15</v>
      </c>
      <c r="J74" s="16">
        <v>0</v>
      </c>
      <c r="K74" s="17">
        <v>26</v>
      </c>
      <c r="L74" s="6">
        <v>0.83870967741935487</v>
      </c>
      <c r="M74" s="102">
        <v>8</v>
      </c>
      <c r="N74" s="102">
        <v>5</v>
      </c>
      <c r="O74" s="102">
        <v>2</v>
      </c>
      <c r="P74" s="17">
        <v>59</v>
      </c>
      <c r="Q74" s="98" t="s">
        <v>674</v>
      </c>
      <c r="R74" s="10"/>
      <c r="T74" s="5"/>
    </row>
    <row r="75" spans="1:20" ht="55.2">
      <c r="A75" s="68" t="s">
        <v>301</v>
      </c>
      <c r="B75" s="69" t="s">
        <v>33</v>
      </c>
      <c r="C75" s="70" t="s">
        <v>302</v>
      </c>
      <c r="D75" s="71" t="s">
        <v>303</v>
      </c>
      <c r="E75" s="92" t="s">
        <v>304</v>
      </c>
      <c r="F75" s="73">
        <v>1864920</v>
      </c>
      <c r="G75" s="73">
        <v>1864920</v>
      </c>
      <c r="H75" s="74">
        <f t="shared" si="1"/>
        <v>1585182</v>
      </c>
      <c r="I75" s="73">
        <v>1585182</v>
      </c>
      <c r="J75" s="74">
        <v>0</v>
      </c>
      <c r="K75" s="75">
        <v>26</v>
      </c>
      <c r="L75" s="76">
        <v>0.83870967741935487</v>
      </c>
      <c r="M75" s="103">
        <v>8</v>
      </c>
      <c r="N75" s="103">
        <v>5</v>
      </c>
      <c r="O75" s="103">
        <v>2</v>
      </c>
      <c r="P75" s="75">
        <v>59</v>
      </c>
      <c r="Q75" s="97" t="s">
        <v>674</v>
      </c>
      <c r="R75" s="10"/>
      <c r="T75" s="5"/>
    </row>
    <row r="76" spans="1:20" ht="55.2">
      <c r="A76" s="13" t="s">
        <v>305</v>
      </c>
      <c r="B76" s="14" t="s">
        <v>33</v>
      </c>
      <c r="C76" s="51" t="s">
        <v>306</v>
      </c>
      <c r="D76" s="52" t="s">
        <v>307</v>
      </c>
      <c r="E76" s="91" t="s">
        <v>308</v>
      </c>
      <c r="F76" s="23">
        <v>1615000</v>
      </c>
      <c r="G76" s="23">
        <v>1615000</v>
      </c>
      <c r="H76" s="16">
        <f t="shared" si="1"/>
        <v>1372750</v>
      </c>
      <c r="I76" s="23">
        <v>1372750</v>
      </c>
      <c r="J76" s="16">
        <v>0</v>
      </c>
      <c r="K76" s="17">
        <v>26</v>
      </c>
      <c r="L76" s="6">
        <v>0.83870967741935487</v>
      </c>
      <c r="M76" s="102">
        <v>8</v>
      </c>
      <c r="N76" s="102">
        <v>5</v>
      </c>
      <c r="O76" s="102">
        <v>2</v>
      </c>
      <c r="P76" s="17">
        <v>59</v>
      </c>
      <c r="Q76" s="98" t="s">
        <v>674</v>
      </c>
      <c r="R76" s="10"/>
      <c r="T76" s="5"/>
    </row>
    <row r="77" spans="1:20" ht="55.2">
      <c r="A77" s="68" t="s">
        <v>309</v>
      </c>
      <c r="B77" s="69" t="s">
        <v>33</v>
      </c>
      <c r="C77" s="70" t="s">
        <v>310</v>
      </c>
      <c r="D77" s="71" t="s">
        <v>311</v>
      </c>
      <c r="E77" s="92" t="s">
        <v>312</v>
      </c>
      <c r="F77" s="73">
        <v>1579539.55</v>
      </c>
      <c r="G77" s="73">
        <v>1579539.55</v>
      </c>
      <c r="H77" s="74">
        <f t="shared" si="1"/>
        <v>1342608.61</v>
      </c>
      <c r="I77" s="73">
        <v>1342608.61</v>
      </c>
      <c r="J77" s="74">
        <v>0</v>
      </c>
      <c r="K77" s="75">
        <v>26</v>
      </c>
      <c r="L77" s="76">
        <v>0.83870967741935487</v>
      </c>
      <c r="M77" s="103">
        <v>8</v>
      </c>
      <c r="N77" s="103">
        <v>5</v>
      </c>
      <c r="O77" s="103">
        <v>2</v>
      </c>
      <c r="P77" s="75">
        <v>59</v>
      </c>
      <c r="Q77" s="97" t="s">
        <v>674</v>
      </c>
      <c r="R77" s="10"/>
      <c r="T77" s="5"/>
    </row>
    <row r="78" spans="1:20" ht="55.2">
      <c r="A78" s="13" t="s">
        <v>313</v>
      </c>
      <c r="B78" s="14" t="s">
        <v>33</v>
      </c>
      <c r="C78" s="51" t="s">
        <v>314</v>
      </c>
      <c r="D78" s="52" t="s">
        <v>315</v>
      </c>
      <c r="E78" s="91" t="s">
        <v>316</v>
      </c>
      <c r="F78" s="23">
        <v>1727235.09</v>
      </c>
      <c r="G78" s="23">
        <v>1727235.09</v>
      </c>
      <c r="H78" s="16">
        <f t="shared" si="1"/>
        <v>1468149.82</v>
      </c>
      <c r="I78" s="23">
        <v>1468149.82</v>
      </c>
      <c r="J78" s="16">
        <v>0</v>
      </c>
      <c r="K78" s="17">
        <v>26</v>
      </c>
      <c r="L78" s="6">
        <v>0.83870967741935487</v>
      </c>
      <c r="M78" s="102">
        <v>8</v>
      </c>
      <c r="N78" s="102">
        <v>5</v>
      </c>
      <c r="O78" s="102">
        <v>2</v>
      </c>
      <c r="P78" s="17">
        <v>59</v>
      </c>
      <c r="Q78" s="98" t="s">
        <v>674</v>
      </c>
      <c r="R78" s="10"/>
      <c r="T78" s="5"/>
    </row>
    <row r="79" spans="1:20" ht="55.2">
      <c r="A79" s="68" t="s">
        <v>317</v>
      </c>
      <c r="B79" s="69" t="s">
        <v>33</v>
      </c>
      <c r="C79" s="70" t="s">
        <v>318</v>
      </c>
      <c r="D79" s="71" t="s">
        <v>319</v>
      </c>
      <c r="E79" s="92" t="s">
        <v>320</v>
      </c>
      <c r="F79" s="73">
        <v>1927538.97</v>
      </c>
      <c r="G79" s="73">
        <v>1927538.97</v>
      </c>
      <c r="H79" s="74">
        <f t="shared" si="1"/>
        <v>1638408.12</v>
      </c>
      <c r="I79" s="73">
        <v>1638408.12</v>
      </c>
      <c r="J79" s="74">
        <v>0</v>
      </c>
      <c r="K79" s="75">
        <v>26</v>
      </c>
      <c r="L79" s="76">
        <v>0.83870967741935487</v>
      </c>
      <c r="M79" s="103">
        <v>8</v>
      </c>
      <c r="N79" s="103">
        <v>5</v>
      </c>
      <c r="O79" s="103">
        <v>2</v>
      </c>
      <c r="P79" s="75">
        <v>59</v>
      </c>
      <c r="Q79" s="97" t="s">
        <v>674</v>
      </c>
      <c r="R79" s="10"/>
      <c r="T79" s="5"/>
    </row>
    <row r="80" spans="1:20" ht="55.2">
      <c r="A80" s="13" t="s">
        <v>321</v>
      </c>
      <c r="B80" s="14" t="s">
        <v>33</v>
      </c>
      <c r="C80" s="51" t="s">
        <v>322</v>
      </c>
      <c r="D80" s="52" t="s">
        <v>323</v>
      </c>
      <c r="E80" s="91" t="s">
        <v>324</v>
      </c>
      <c r="F80" s="23">
        <v>2325228.75</v>
      </c>
      <c r="G80" s="23">
        <v>2325228.75</v>
      </c>
      <c r="H80" s="16">
        <f t="shared" si="1"/>
        <v>1976444.43</v>
      </c>
      <c r="I80" s="23">
        <v>1976444.43</v>
      </c>
      <c r="J80" s="16">
        <v>0</v>
      </c>
      <c r="K80" s="17">
        <v>26</v>
      </c>
      <c r="L80" s="6">
        <v>0.83870967741935487</v>
      </c>
      <c r="M80" s="102">
        <v>8</v>
      </c>
      <c r="N80" s="102">
        <v>5</v>
      </c>
      <c r="O80" s="102">
        <v>2</v>
      </c>
      <c r="P80" s="17">
        <v>59</v>
      </c>
      <c r="Q80" s="98" t="s">
        <v>674</v>
      </c>
      <c r="R80" s="10"/>
      <c r="T80" s="5"/>
    </row>
    <row r="81" spans="1:20" ht="55.2">
      <c r="A81" s="68" t="s">
        <v>325</v>
      </c>
      <c r="B81" s="69" t="s">
        <v>33</v>
      </c>
      <c r="C81" s="70" t="s">
        <v>326</v>
      </c>
      <c r="D81" s="71" t="s">
        <v>327</v>
      </c>
      <c r="E81" s="92" t="s">
        <v>328</v>
      </c>
      <c r="F81" s="73">
        <v>1108968</v>
      </c>
      <c r="G81" s="73">
        <v>1107000</v>
      </c>
      <c r="H81" s="74">
        <f t="shared" si="1"/>
        <v>940950</v>
      </c>
      <c r="I81" s="73">
        <v>940950</v>
      </c>
      <c r="J81" s="74">
        <v>0</v>
      </c>
      <c r="K81" s="75">
        <v>26</v>
      </c>
      <c r="L81" s="76">
        <v>0.83870967741935487</v>
      </c>
      <c r="M81" s="103">
        <v>8</v>
      </c>
      <c r="N81" s="103">
        <v>5</v>
      </c>
      <c r="O81" s="103">
        <v>2</v>
      </c>
      <c r="P81" s="75">
        <v>59</v>
      </c>
      <c r="Q81" s="97" t="s">
        <v>674</v>
      </c>
      <c r="R81" s="10"/>
      <c r="T81" s="5"/>
    </row>
    <row r="82" spans="1:20" ht="55.2">
      <c r="A82" s="13" t="s">
        <v>329</v>
      </c>
      <c r="B82" s="14" t="s">
        <v>33</v>
      </c>
      <c r="C82" s="51" t="s">
        <v>330</v>
      </c>
      <c r="D82" s="52" t="s">
        <v>331</v>
      </c>
      <c r="E82" s="91" t="s">
        <v>332</v>
      </c>
      <c r="F82" s="23">
        <v>1487070</v>
      </c>
      <c r="G82" s="23">
        <v>1487070</v>
      </c>
      <c r="H82" s="16">
        <f t="shared" si="1"/>
        <v>1264009.5</v>
      </c>
      <c r="I82" s="23">
        <v>1264009.5</v>
      </c>
      <c r="J82" s="16">
        <v>0</v>
      </c>
      <c r="K82" s="17">
        <v>26</v>
      </c>
      <c r="L82" s="6">
        <v>0.83870967741935487</v>
      </c>
      <c r="M82" s="102">
        <v>8</v>
      </c>
      <c r="N82" s="102">
        <v>5</v>
      </c>
      <c r="O82" s="102">
        <v>2</v>
      </c>
      <c r="P82" s="17">
        <v>59</v>
      </c>
      <c r="Q82" s="98" t="s">
        <v>674</v>
      </c>
      <c r="R82" s="10"/>
      <c r="T82" s="5"/>
    </row>
    <row r="83" spans="1:20" ht="55.2">
      <c r="A83" s="68" t="s">
        <v>333</v>
      </c>
      <c r="B83" s="69" t="s">
        <v>33</v>
      </c>
      <c r="C83" s="70" t="s">
        <v>334</v>
      </c>
      <c r="D83" s="71" t="s">
        <v>335</v>
      </c>
      <c r="E83" s="92" t="s">
        <v>336</v>
      </c>
      <c r="F83" s="73">
        <v>1747768.65</v>
      </c>
      <c r="G83" s="73">
        <v>1747768.65</v>
      </c>
      <c r="H83" s="74">
        <f t="shared" si="1"/>
        <v>1485603.35</v>
      </c>
      <c r="I83" s="73">
        <v>1485603.35</v>
      </c>
      <c r="J83" s="74">
        <v>0</v>
      </c>
      <c r="K83" s="75">
        <v>26</v>
      </c>
      <c r="L83" s="76">
        <v>0.83870967741935487</v>
      </c>
      <c r="M83" s="103">
        <v>8</v>
      </c>
      <c r="N83" s="103">
        <v>5</v>
      </c>
      <c r="O83" s="103">
        <v>2</v>
      </c>
      <c r="P83" s="75">
        <v>59</v>
      </c>
      <c r="Q83" s="97" t="s">
        <v>674</v>
      </c>
      <c r="R83" s="10"/>
      <c r="T83" s="5"/>
    </row>
    <row r="84" spans="1:20" ht="55.2">
      <c r="A84" s="13" t="s">
        <v>337</v>
      </c>
      <c r="B84" s="14" t="s">
        <v>33</v>
      </c>
      <c r="C84" s="51" t="s">
        <v>338</v>
      </c>
      <c r="D84" s="52" t="s">
        <v>339</v>
      </c>
      <c r="E84" s="91" t="s">
        <v>340</v>
      </c>
      <c r="F84" s="23">
        <v>2004760</v>
      </c>
      <c r="G84" s="23">
        <v>2004760</v>
      </c>
      <c r="H84" s="16">
        <f t="shared" si="1"/>
        <v>1663950.8</v>
      </c>
      <c r="I84" s="23">
        <v>1663950.8</v>
      </c>
      <c r="J84" s="16">
        <v>0</v>
      </c>
      <c r="K84" s="17">
        <v>26</v>
      </c>
      <c r="L84" s="6">
        <v>0.83870967741935487</v>
      </c>
      <c r="M84" s="102">
        <v>6</v>
      </c>
      <c r="N84" s="102">
        <v>5</v>
      </c>
      <c r="O84" s="102">
        <v>4</v>
      </c>
      <c r="P84" s="17">
        <v>59</v>
      </c>
      <c r="Q84" s="98" t="s">
        <v>674</v>
      </c>
      <c r="R84" s="10"/>
      <c r="T84" s="5"/>
    </row>
    <row r="85" spans="1:20" ht="55.2">
      <c r="A85" s="68" t="s">
        <v>341</v>
      </c>
      <c r="B85" s="69" t="s">
        <v>33</v>
      </c>
      <c r="C85" s="70" t="s">
        <v>342</v>
      </c>
      <c r="D85" s="71" t="s">
        <v>343</v>
      </c>
      <c r="E85" s="92" t="s">
        <v>344</v>
      </c>
      <c r="F85" s="73">
        <v>1860460.03</v>
      </c>
      <c r="G85" s="73">
        <v>1860460.03</v>
      </c>
      <c r="H85" s="74">
        <f t="shared" si="1"/>
        <v>1581391</v>
      </c>
      <c r="I85" s="73">
        <v>1581391</v>
      </c>
      <c r="J85" s="74">
        <v>0</v>
      </c>
      <c r="K85" s="75">
        <v>25</v>
      </c>
      <c r="L85" s="76">
        <v>0.80645161290322576</v>
      </c>
      <c r="M85" s="103">
        <v>8</v>
      </c>
      <c r="N85" s="103">
        <v>5</v>
      </c>
      <c r="O85" s="103">
        <v>4</v>
      </c>
      <c r="P85" s="75">
        <v>59</v>
      </c>
      <c r="Q85" s="97" t="s">
        <v>674</v>
      </c>
      <c r="R85" s="10"/>
      <c r="T85" s="5"/>
    </row>
    <row r="86" spans="1:20" ht="55.2">
      <c r="A86" s="13" t="s">
        <v>345</v>
      </c>
      <c r="B86" s="14" t="s">
        <v>33</v>
      </c>
      <c r="C86" s="51" t="s">
        <v>346</v>
      </c>
      <c r="D86" s="52" t="s">
        <v>347</v>
      </c>
      <c r="E86" s="91" t="s">
        <v>348</v>
      </c>
      <c r="F86" s="23">
        <v>1646729.33</v>
      </c>
      <c r="G86" s="23">
        <v>1646729.33</v>
      </c>
      <c r="H86" s="16">
        <f t="shared" si="1"/>
        <v>1399719.92</v>
      </c>
      <c r="I86" s="23">
        <v>1399719.92</v>
      </c>
      <c r="J86" s="16">
        <v>0</v>
      </c>
      <c r="K86" s="17">
        <v>25</v>
      </c>
      <c r="L86" s="6">
        <v>0.80645161290322576</v>
      </c>
      <c r="M86" s="102">
        <v>8</v>
      </c>
      <c r="N86" s="102">
        <v>5</v>
      </c>
      <c r="O86" s="102">
        <v>2</v>
      </c>
      <c r="P86" s="17">
        <v>59</v>
      </c>
      <c r="Q86" s="98" t="s">
        <v>674</v>
      </c>
      <c r="R86" s="10"/>
      <c r="T86" s="5"/>
    </row>
    <row r="87" spans="1:20" ht="55.2">
      <c r="A87" s="68" t="s">
        <v>349</v>
      </c>
      <c r="B87" s="69" t="s">
        <v>33</v>
      </c>
      <c r="C87" s="70" t="s">
        <v>350</v>
      </c>
      <c r="D87" s="71" t="s">
        <v>351</v>
      </c>
      <c r="E87" s="92" t="s">
        <v>352</v>
      </c>
      <c r="F87" s="73">
        <v>1700000</v>
      </c>
      <c r="G87" s="73">
        <v>1700000</v>
      </c>
      <c r="H87" s="74">
        <f t="shared" si="1"/>
        <v>1445000</v>
      </c>
      <c r="I87" s="73">
        <v>1445000</v>
      </c>
      <c r="J87" s="74">
        <v>0</v>
      </c>
      <c r="K87" s="75">
        <v>25</v>
      </c>
      <c r="L87" s="76">
        <v>0.80645161290322576</v>
      </c>
      <c r="M87" s="103">
        <v>8</v>
      </c>
      <c r="N87" s="103">
        <v>5</v>
      </c>
      <c r="O87" s="103">
        <v>2</v>
      </c>
      <c r="P87" s="75">
        <v>59</v>
      </c>
      <c r="Q87" s="97" t="s">
        <v>674</v>
      </c>
      <c r="R87" s="10"/>
      <c r="T87" s="5"/>
    </row>
    <row r="88" spans="1:20" ht="55.2">
      <c r="A88" s="13" t="s">
        <v>353</v>
      </c>
      <c r="B88" s="14" t="s">
        <v>33</v>
      </c>
      <c r="C88" s="51" t="s">
        <v>354</v>
      </c>
      <c r="D88" s="52" t="s">
        <v>355</v>
      </c>
      <c r="E88" s="91" t="s">
        <v>356</v>
      </c>
      <c r="F88" s="23">
        <v>1526625</v>
      </c>
      <c r="G88" s="23">
        <v>1526625</v>
      </c>
      <c r="H88" s="16">
        <f t="shared" si="1"/>
        <v>1297631.25</v>
      </c>
      <c r="I88" s="23">
        <v>1297631.25</v>
      </c>
      <c r="J88" s="16">
        <v>0</v>
      </c>
      <c r="K88" s="17">
        <v>25</v>
      </c>
      <c r="L88" s="6">
        <v>0.80645161290322576</v>
      </c>
      <c r="M88" s="102">
        <v>8</v>
      </c>
      <c r="N88" s="102">
        <v>5</v>
      </c>
      <c r="O88" s="102">
        <v>2</v>
      </c>
      <c r="P88" s="17">
        <v>59</v>
      </c>
      <c r="Q88" s="98" t="s">
        <v>674</v>
      </c>
      <c r="R88" s="10"/>
      <c r="T88" s="5"/>
    </row>
    <row r="89" spans="1:20" ht="55.2">
      <c r="A89" s="68" t="s">
        <v>357</v>
      </c>
      <c r="B89" s="69" t="s">
        <v>33</v>
      </c>
      <c r="C89" s="70" t="s">
        <v>358</v>
      </c>
      <c r="D89" s="71" t="s">
        <v>359</v>
      </c>
      <c r="E89" s="92" t="s">
        <v>360</v>
      </c>
      <c r="F89" s="73">
        <v>1478458.77</v>
      </c>
      <c r="G89" s="73">
        <v>1475998.77</v>
      </c>
      <c r="H89" s="74">
        <f t="shared" si="1"/>
        <v>1254598.95</v>
      </c>
      <c r="I89" s="73">
        <v>1254598.95</v>
      </c>
      <c r="J89" s="74">
        <v>0</v>
      </c>
      <c r="K89" s="75">
        <v>25</v>
      </c>
      <c r="L89" s="76">
        <v>0.80645161290322576</v>
      </c>
      <c r="M89" s="103">
        <v>8</v>
      </c>
      <c r="N89" s="103">
        <v>5</v>
      </c>
      <c r="O89" s="103">
        <v>2</v>
      </c>
      <c r="P89" s="75">
        <v>59</v>
      </c>
      <c r="Q89" s="97" t="s">
        <v>674</v>
      </c>
      <c r="R89" s="10"/>
      <c r="T89" s="5"/>
    </row>
    <row r="90" spans="1:20" ht="55.2">
      <c r="A90" s="13" t="s">
        <v>361</v>
      </c>
      <c r="B90" s="14" t="s">
        <v>33</v>
      </c>
      <c r="C90" s="51" t="s">
        <v>362</v>
      </c>
      <c r="D90" s="52" t="s">
        <v>363</v>
      </c>
      <c r="E90" s="91" t="s">
        <v>364</v>
      </c>
      <c r="F90" s="23">
        <v>1309000</v>
      </c>
      <c r="G90" s="23">
        <v>1309000</v>
      </c>
      <c r="H90" s="16">
        <f t="shared" si="1"/>
        <v>1112650</v>
      </c>
      <c r="I90" s="23">
        <v>1112650</v>
      </c>
      <c r="J90" s="16">
        <v>0</v>
      </c>
      <c r="K90" s="17">
        <v>25</v>
      </c>
      <c r="L90" s="6">
        <v>0.80645161290322576</v>
      </c>
      <c r="M90" s="102">
        <v>8</v>
      </c>
      <c r="N90" s="102">
        <v>5</v>
      </c>
      <c r="O90" s="102">
        <v>2</v>
      </c>
      <c r="P90" s="17">
        <v>59</v>
      </c>
      <c r="Q90" s="98" t="s">
        <v>674</v>
      </c>
      <c r="R90" s="10"/>
      <c r="T90" s="5"/>
    </row>
    <row r="91" spans="1:20" ht="55.2">
      <c r="A91" s="68" t="s">
        <v>365</v>
      </c>
      <c r="B91" s="69" t="s">
        <v>33</v>
      </c>
      <c r="C91" s="70" t="s">
        <v>366</v>
      </c>
      <c r="D91" s="71" t="s">
        <v>367</v>
      </c>
      <c r="E91" s="92" t="s">
        <v>368</v>
      </c>
      <c r="F91" s="73">
        <v>1175000</v>
      </c>
      <c r="G91" s="73">
        <v>1175000</v>
      </c>
      <c r="H91" s="74">
        <f t="shared" si="1"/>
        <v>998750</v>
      </c>
      <c r="I91" s="73">
        <v>998750</v>
      </c>
      <c r="J91" s="74">
        <v>0</v>
      </c>
      <c r="K91" s="75">
        <v>25</v>
      </c>
      <c r="L91" s="76">
        <v>0.80645161290322576</v>
      </c>
      <c r="M91" s="103">
        <v>8</v>
      </c>
      <c r="N91" s="103">
        <v>5</v>
      </c>
      <c r="O91" s="103">
        <v>2</v>
      </c>
      <c r="P91" s="75">
        <v>59</v>
      </c>
      <c r="Q91" s="97" t="s">
        <v>674</v>
      </c>
      <c r="R91" s="10"/>
      <c r="T91" s="5"/>
    </row>
    <row r="92" spans="1:20" ht="55.2">
      <c r="A92" s="13" t="s">
        <v>369</v>
      </c>
      <c r="B92" s="14" t="s">
        <v>33</v>
      </c>
      <c r="C92" s="51" t="s">
        <v>370</v>
      </c>
      <c r="D92" s="52" t="s">
        <v>371</v>
      </c>
      <c r="E92" s="91" t="s">
        <v>372</v>
      </c>
      <c r="F92" s="23">
        <v>1671049.23</v>
      </c>
      <c r="G92" s="23">
        <v>1671049.23</v>
      </c>
      <c r="H92" s="16">
        <f t="shared" si="1"/>
        <v>1420391.84</v>
      </c>
      <c r="I92" s="23">
        <v>1420391.84</v>
      </c>
      <c r="J92" s="16">
        <v>0</v>
      </c>
      <c r="K92" s="17">
        <v>25</v>
      </c>
      <c r="L92" s="6">
        <v>0.80645161290322576</v>
      </c>
      <c r="M92" s="102">
        <v>8</v>
      </c>
      <c r="N92" s="102">
        <v>5</v>
      </c>
      <c r="O92" s="102">
        <v>2</v>
      </c>
      <c r="P92" s="17">
        <v>59</v>
      </c>
      <c r="Q92" s="98" t="s">
        <v>674</v>
      </c>
      <c r="R92" s="10"/>
      <c r="T92" s="5"/>
    </row>
    <row r="93" spans="1:20" ht="96.6">
      <c r="A93" s="68" t="s">
        <v>373</v>
      </c>
      <c r="B93" s="69" t="s">
        <v>33</v>
      </c>
      <c r="C93" s="70" t="s">
        <v>374</v>
      </c>
      <c r="D93" s="71" t="s">
        <v>375</v>
      </c>
      <c r="E93" s="92" t="s">
        <v>376</v>
      </c>
      <c r="F93" s="73">
        <v>1610000</v>
      </c>
      <c r="G93" s="73">
        <v>1610000</v>
      </c>
      <c r="H93" s="74">
        <f t="shared" si="1"/>
        <v>1368500</v>
      </c>
      <c r="I93" s="73">
        <v>1368500</v>
      </c>
      <c r="J93" s="74">
        <v>0</v>
      </c>
      <c r="K93" s="75">
        <v>25</v>
      </c>
      <c r="L93" s="76">
        <v>0.80645161290322576</v>
      </c>
      <c r="M93" s="103">
        <v>8</v>
      </c>
      <c r="N93" s="103">
        <v>5</v>
      </c>
      <c r="O93" s="103">
        <v>2</v>
      </c>
      <c r="P93" s="75">
        <v>59</v>
      </c>
      <c r="Q93" s="97" t="s">
        <v>674</v>
      </c>
      <c r="R93" s="10"/>
      <c r="T93" s="5"/>
    </row>
    <row r="94" spans="1:20" ht="82.8">
      <c r="A94" s="13" t="s">
        <v>377</v>
      </c>
      <c r="B94" s="14" t="s">
        <v>33</v>
      </c>
      <c r="C94" s="51" t="s">
        <v>378</v>
      </c>
      <c r="D94" s="52" t="s">
        <v>379</v>
      </c>
      <c r="E94" s="91" t="s">
        <v>380</v>
      </c>
      <c r="F94" s="23">
        <v>1639502.1</v>
      </c>
      <c r="G94" s="23">
        <v>1639502.1</v>
      </c>
      <c r="H94" s="16">
        <f t="shared" si="1"/>
        <v>1393576.78</v>
      </c>
      <c r="I94" s="23">
        <v>1393576.78</v>
      </c>
      <c r="J94" s="16">
        <v>0</v>
      </c>
      <c r="K94" s="17">
        <v>25</v>
      </c>
      <c r="L94" s="6">
        <v>0.80645161290322576</v>
      </c>
      <c r="M94" s="102">
        <v>8</v>
      </c>
      <c r="N94" s="102">
        <v>5</v>
      </c>
      <c r="O94" s="102">
        <v>2</v>
      </c>
      <c r="P94" s="17">
        <v>59</v>
      </c>
      <c r="Q94" s="98" t="s">
        <v>674</v>
      </c>
      <c r="R94" s="10"/>
      <c r="T94" s="5"/>
    </row>
    <row r="95" spans="1:20" ht="55.2">
      <c r="A95" s="68" t="s">
        <v>381</v>
      </c>
      <c r="B95" s="69" t="s">
        <v>33</v>
      </c>
      <c r="C95" s="70" t="s">
        <v>382</v>
      </c>
      <c r="D95" s="71" t="s">
        <v>383</v>
      </c>
      <c r="E95" s="92" t="s">
        <v>384</v>
      </c>
      <c r="F95" s="73">
        <v>1514349.23</v>
      </c>
      <c r="G95" s="73">
        <v>1514349.23</v>
      </c>
      <c r="H95" s="74">
        <f t="shared" si="1"/>
        <v>1287196.8400000001</v>
      </c>
      <c r="I95" s="73">
        <v>1287196.8400000001</v>
      </c>
      <c r="J95" s="74">
        <v>0</v>
      </c>
      <c r="K95" s="75">
        <v>25</v>
      </c>
      <c r="L95" s="76">
        <v>0.80645161290322576</v>
      </c>
      <c r="M95" s="103">
        <v>8</v>
      </c>
      <c r="N95" s="103">
        <v>5</v>
      </c>
      <c r="O95" s="103">
        <v>2</v>
      </c>
      <c r="P95" s="75">
        <v>59</v>
      </c>
      <c r="Q95" s="106" t="s">
        <v>674</v>
      </c>
      <c r="R95" s="10"/>
      <c r="T95" s="5"/>
    </row>
    <row r="96" spans="1:20" ht="55.2">
      <c r="A96" s="13" t="s">
        <v>385</v>
      </c>
      <c r="B96" s="14" t="s">
        <v>33</v>
      </c>
      <c r="C96" s="51" t="s">
        <v>386</v>
      </c>
      <c r="D96" s="52" t="s">
        <v>387</v>
      </c>
      <c r="E96" s="91" t="s">
        <v>388</v>
      </c>
      <c r="F96" s="23">
        <v>1188260</v>
      </c>
      <c r="G96" s="23">
        <v>1188260</v>
      </c>
      <c r="H96" s="16">
        <f t="shared" si="1"/>
        <v>1010021</v>
      </c>
      <c r="I96" s="23">
        <v>1010021</v>
      </c>
      <c r="J96" s="16">
        <v>0</v>
      </c>
      <c r="K96" s="17">
        <v>25</v>
      </c>
      <c r="L96" s="6">
        <v>0.80645161290322576</v>
      </c>
      <c r="M96" s="102">
        <v>8</v>
      </c>
      <c r="N96" s="102">
        <v>5</v>
      </c>
      <c r="O96" s="102">
        <v>2</v>
      </c>
      <c r="P96" s="17">
        <v>59</v>
      </c>
      <c r="Q96" s="107" t="s">
        <v>674</v>
      </c>
      <c r="R96" s="10"/>
      <c r="T96" s="5"/>
    </row>
    <row r="97" spans="1:20" ht="55.2">
      <c r="A97" s="68" t="s">
        <v>389</v>
      </c>
      <c r="B97" s="69" t="s">
        <v>33</v>
      </c>
      <c r="C97" s="70" t="s">
        <v>390</v>
      </c>
      <c r="D97" s="71" t="s">
        <v>391</v>
      </c>
      <c r="E97" s="92" t="s">
        <v>392</v>
      </c>
      <c r="F97" s="73">
        <v>1183500</v>
      </c>
      <c r="G97" s="73">
        <v>1183500</v>
      </c>
      <c r="H97" s="74">
        <f t="shared" si="1"/>
        <v>1005975</v>
      </c>
      <c r="I97" s="73">
        <v>1005975</v>
      </c>
      <c r="J97" s="74">
        <v>0</v>
      </c>
      <c r="K97" s="75">
        <v>25</v>
      </c>
      <c r="L97" s="76">
        <v>0.80645161290322576</v>
      </c>
      <c r="M97" s="103">
        <v>8</v>
      </c>
      <c r="N97" s="103">
        <v>5</v>
      </c>
      <c r="O97" s="103">
        <v>2</v>
      </c>
      <c r="P97" s="75">
        <v>59</v>
      </c>
      <c r="Q97" s="106" t="s">
        <v>674</v>
      </c>
      <c r="R97" s="10"/>
      <c r="T97" s="5"/>
    </row>
    <row r="98" spans="1:20" ht="55.2">
      <c r="A98" s="13" t="s">
        <v>393</v>
      </c>
      <c r="B98" s="14" t="s">
        <v>33</v>
      </c>
      <c r="C98" s="51" t="s">
        <v>394</v>
      </c>
      <c r="D98" s="52" t="s">
        <v>395</v>
      </c>
      <c r="E98" s="91" t="s">
        <v>396</v>
      </c>
      <c r="F98" s="23">
        <v>1705020</v>
      </c>
      <c r="G98" s="23">
        <v>1705020</v>
      </c>
      <c r="H98" s="16">
        <f t="shared" si="1"/>
        <v>1449267</v>
      </c>
      <c r="I98" s="23">
        <v>1449267</v>
      </c>
      <c r="J98" s="16">
        <v>0</v>
      </c>
      <c r="K98" s="17">
        <v>25</v>
      </c>
      <c r="L98" s="6">
        <v>0.80645161290322576</v>
      </c>
      <c r="M98" s="102">
        <v>8</v>
      </c>
      <c r="N98" s="102">
        <v>5</v>
      </c>
      <c r="O98" s="102">
        <v>2</v>
      </c>
      <c r="P98" s="17">
        <v>59</v>
      </c>
      <c r="Q98" s="107" t="s">
        <v>674</v>
      </c>
      <c r="R98" s="10"/>
      <c r="T98" s="5"/>
    </row>
    <row r="99" spans="1:20" ht="55.2">
      <c r="A99" s="68" t="s">
        <v>397</v>
      </c>
      <c r="B99" s="69" t="s">
        <v>33</v>
      </c>
      <c r="C99" s="70" t="s">
        <v>398</v>
      </c>
      <c r="D99" s="71" t="s">
        <v>399</v>
      </c>
      <c r="E99" s="92" t="s">
        <v>400</v>
      </c>
      <c r="F99" s="73">
        <v>1779523.08</v>
      </c>
      <c r="G99" s="73">
        <v>1779523.08</v>
      </c>
      <c r="H99" s="74">
        <f t="shared" si="1"/>
        <v>1512594.61</v>
      </c>
      <c r="I99" s="73">
        <v>1512594.61</v>
      </c>
      <c r="J99" s="74">
        <v>0</v>
      </c>
      <c r="K99" s="75">
        <v>25</v>
      </c>
      <c r="L99" s="76">
        <v>0.80645161290322576</v>
      </c>
      <c r="M99" s="103">
        <v>8</v>
      </c>
      <c r="N99" s="103">
        <v>5</v>
      </c>
      <c r="O99" s="103">
        <v>2</v>
      </c>
      <c r="P99" s="75">
        <v>59</v>
      </c>
      <c r="Q99" s="106" t="s">
        <v>674</v>
      </c>
      <c r="R99" s="10"/>
      <c r="T99" s="5"/>
    </row>
    <row r="100" spans="1:20" ht="55.2">
      <c r="A100" s="13" t="s">
        <v>401</v>
      </c>
      <c r="B100" s="14" t="s">
        <v>33</v>
      </c>
      <c r="C100" s="51" t="s">
        <v>402</v>
      </c>
      <c r="D100" s="52" t="s">
        <v>403</v>
      </c>
      <c r="E100" s="91" t="s">
        <v>404</v>
      </c>
      <c r="F100" s="23">
        <v>1792110</v>
      </c>
      <c r="G100" s="23">
        <v>1792110</v>
      </c>
      <c r="H100" s="16">
        <f t="shared" si="1"/>
        <v>1523293.5</v>
      </c>
      <c r="I100" s="23">
        <v>1523293.5</v>
      </c>
      <c r="J100" s="16">
        <v>0</v>
      </c>
      <c r="K100" s="17">
        <v>25</v>
      </c>
      <c r="L100" s="6">
        <v>0.80645161290322576</v>
      </c>
      <c r="M100" s="102">
        <v>8</v>
      </c>
      <c r="N100" s="102">
        <v>5</v>
      </c>
      <c r="O100" s="102">
        <v>2</v>
      </c>
      <c r="P100" s="17">
        <v>59</v>
      </c>
      <c r="Q100" s="107" t="s">
        <v>674</v>
      </c>
      <c r="R100" s="10"/>
      <c r="T100" s="5"/>
    </row>
    <row r="101" spans="1:20" ht="55.2">
      <c r="A101" s="68" t="s">
        <v>405</v>
      </c>
      <c r="B101" s="69" t="s">
        <v>33</v>
      </c>
      <c r="C101" s="70" t="s">
        <v>406</v>
      </c>
      <c r="D101" s="71" t="s">
        <v>407</v>
      </c>
      <c r="E101" s="92" t="s">
        <v>408</v>
      </c>
      <c r="F101" s="73">
        <v>2015000</v>
      </c>
      <c r="G101" s="73">
        <v>2015000</v>
      </c>
      <c r="H101" s="74">
        <f t="shared" si="1"/>
        <v>1712750</v>
      </c>
      <c r="I101" s="73">
        <v>1712750</v>
      </c>
      <c r="J101" s="74">
        <v>0</v>
      </c>
      <c r="K101" s="75">
        <v>25</v>
      </c>
      <c r="L101" s="76">
        <v>0.80645161290322576</v>
      </c>
      <c r="M101" s="103">
        <v>8</v>
      </c>
      <c r="N101" s="103">
        <v>5</v>
      </c>
      <c r="O101" s="103">
        <v>2</v>
      </c>
      <c r="P101" s="75">
        <v>59</v>
      </c>
      <c r="Q101" s="106" t="s">
        <v>674</v>
      </c>
      <c r="R101" s="10"/>
      <c r="T101" s="5"/>
    </row>
    <row r="102" spans="1:20" ht="55.2">
      <c r="A102" s="13" t="s">
        <v>409</v>
      </c>
      <c r="B102" s="14" t="s">
        <v>33</v>
      </c>
      <c r="C102" s="51" t="s">
        <v>410</v>
      </c>
      <c r="D102" s="52" t="s">
        <v>411</v>
      </c>
      <c r="E102" s="91" t="s">
        <v>412</v>
      </c>
      <c r="F102" s="23">
        <v>1827200.18</v>
      </c>
      <c r="G102" s="23">
        <v>1827200.18</v>
      </c>
      <c r="H102" s="16">
        <f t="shared" si="1"/>
        <v>1553120.14</v>
      </c>
      <c r="I102" s="23">
        <v>1553120.14</v>
      </c>
      <c r="J102" s="16">
        <v>0</v>
      </c>
      <c r="K102" s="17">
        <v>25</v>
      </c>
      <c r="L102" s="6">
        <v>0.80645161290322576</v>
      </c>
      <c r="M102" s="102">
        <v>8</v>
      </c>
      <c r="N102" s="102">
        <v>4</v>
      </c>
      <c r="O102" s="102">
        <v>2</v>
      </c>
      <c r="P102" s="17">
        <v>59</v>
      </c>
      <c r="Q102" s="107" t="s">
        <v>674</v>
      </c>
      <c r="R102" s="10"/>
      <c r="T102" s="5"/>
    </row>
    <row r="103" spans="1:20" ht="55.2">
      <c r="A103" s="68" t="s">
        <v>413</v>
      </c>
      <c r="B103" s="69" t="s">
        <v>33</v>
      </c>
      <c r="C103" s="70" t="s">
        <v>414</v>
      </c>
      <c r="D103" s="71" t="s">
        <v>415</v>
      </c>
      <c r="E103" s="92" t="s">
        <v>416</v>
      </c>
      <c r="F103" s="73">
        <v>1514493.1</v>
      </c>
      <c r="G103" s="73">
        <v>1514247.1</v>
      </c>
      <c r="H103" s="74">
        <f t="shared" si="1"/>
        <v>1287110.03</v>
      </c>
      <c r="I103" s="73">
        <v>1287110.03</v>
      </c>
      <c r="J103" s="74">
        <v>0</v>
      </c>
      <c r="K103" s="75">
        <v>25</v>
      </c>
      <c r="L103" s="76">
        <v>0.80645161290322576</v>
      </c>
      <c r="M103" s="103">
        <v>6</v>
      </c>
      <c r="N103" s="103">
        <v>5</v>
      </c>
      <c r="O103" s="103">
        <v>2</v>
      </c>
      <c r="P103" s="75">
        <v>59</v>
      </c>
      <c r="Q103" s="106" t="s">
        <v>674</v>
      </c>
      <c r="R103" s="10"/>
      <c r="T103" s="5"/>
    </row>
    <row r="104" spans="1:20" ht="55.2">
      <c r="A104" s="13" t="s">
        <v>417</v>
      </c>
      <c r="B104" s="14" t="s">
        <v>33</v>
      </c>
      <c r="C104" s="51" t="s">
        <v>418</v>
      </c>
      <c r="D104" s="52" t="s">
        <v>419</v>
      </c>
      <c r="E104" s="91" t="s">
        <v>420</v>
      </c>
      <c r="F104" s="23">
        <v>1578160.01</v>
      </c>
      <c r="G104" s="23">
        <v>1578160.01</v>
      </c>
      <c r="H104" s="16">
        <f t="shared" si="1"/>
        <v>1341436</v>
      </c>
      <c r="I104" s="23">
        <v>1341436</v>
      </c>
      <c r="J104" s="16">
        <v>0</v>
      </c>
      <c r="K104" s="17">
        <v>25</v>
      </c>
      <c r="L104" s="6">
        <v>0.80645161290322576</v>
      </c>
      <c r="M104" s="102">
        <v>6</v>
      </c>
      <c r="N104" s="102">
        <v>5</v>
      </c>
      <c r="O104" s="102">
        <v>2</v>
      </c>
      <c r="P104" s="17">
        <v>59</v>
      </c>
      <c r="Q104" s="107" t="s">
        <v>674</v>
      </c>
      <c r="R104" s="10"/>
      <c r="T104" s="5"/>
    </row>
    <row r="105" spans="1:20" ht="55.2">
      <c r="A105" s="68" t="s">
        <v>421</v>
      </c>
      <c r="B105" s="69" t="s">
        <v>33</v>
      </c>
      <c r="C105" s="70" t="s">
        <v>422</v>
      </c>
      <c r="D105" s="71" t="s">
        <v>423</v>
      </c>
      <c r="E105" s="92" t="s">
        <v>424</v>
      </c>
      <c r="F105" s="73">
        <v>1300000</v>
      </c>
      <c r="G105" s="73">
        <v>1300000</v>
      </c>
      <c r="H105" s="74">
        <f t="shared" si="1"/>
        <v>1105000</v>
      </c>
      <c r="I105" s="73">
        <v>1105000</v>
      </c>
      <c r="J105" s="74">
        <v>0</v>
      </c>
      <c r="K105" s="75">
        <v>25</v>
      </c>
      <c r="L105" s="76">
        <v>0.80645161290322576</v>
      </c>
      <c r="M105" s="103">
        <v>6</v>
      </c>
      <c r="N105" s="103">
        <v>5</v>
      </c>
      <c r="O105" s="103">
        <v>2</v>
      </c>
      <c r="P105" s="75">
        <v>59</v>
      </c>
      <c r="Q105" s="106" t="s">
        <v>674</v>
      </c>
      <c r="R105" s="10"/>
      <c r="T105" s="5"/>
    </row>
    <row r="106" spans="1:20" ht="55.2">
      <c r="A106" s="13" t="s">
        <v>425</v>
      </c>
      <c r="B106" s="14" t="s">
        <v>33</v>
      </c>
      <c r="C106" s="51" t="s">
        <v>426</v>
      </c>
      <c r="D106" s="52" t="s">
        <v>427</v>
      </c>
      <c r="E106" s="91" t="s">
        <v>428</v>
      </c>
      <c r="F106" s="23">
        <v>1652842.28</v>
      </c>
      <c r="G106" s="23">
        <v>1652842.28</v>
      </c>
      <c r="H106" s="16">
        <f t="shared" si="1"/>
        <v>1404915.93</v>
      </c>
      <c r="I106" s="23">
        <v>1404915.93</v>
      </c>
      <c r="J106" s="16">
        <v>0</v>
      </c>
      <c r="K106" s="17">
        <v>25</v>
      </c>
      <c r="L106" s="6">
        <v>0.80645161290322576</v>
      </c>
      <c r="M106" s="102">
        <v>6</v>
      </c>
      <c r="N106" s="102">
        <v>5</v>
      </c>
      <c r="O106" s="102">
        <v>2</v>
      </c>
      <c r="P106" s="17">
        <v>59</v>
      </c>
      <c r="Q106" s="107" t="s">
        <v>674</v>
      </c>
      <c r="R106" s="10"/>
      <c r="T106" s="5"/>
    </row>
    <row r="107" spans="1:20" ht="55.2">
      <c r="A107" s="68" t="s">
        <v>429</v>
      </c>
      <c r="B107" s="69" t="s">
        <v>33</v>
      </c>
      <c r="C107" s="70" t="s">
        <v>430</v>
      </c>
      <c r="D107" s="71" t="s">
        <v>431</v>
      </c>
      <c r="E107" s="92" t="s">
        <v>432</v>
      </c>
      <c r="F107" s="73">
        <v>1231230</v>
      </c>
      <c r="G107" s="73">
        <v>1230000</v>
      </c>
      <c r="H107" s="74">
        <f t="shared" si="1"/>
        <v>1045500</v>
      </c>
      <c r="I107" s="73">
        <v>1045500</v>
      </c>
      <c r="J107" s="74">
        <v>0</v>
      </c>
      <c r="K107" s="75">
        <v>24</v>
      </c>
      <c r="L107" s="76">
        <v>0.77419354838709675</v>
      </c>
      <c r="M107" s="103">
        <v>8</v>
      </c>
      <c r="N107" s="103">
        <v>5</v>
      </c>
      <c r="O107" s="103">
        <v>4</v>
      </c>
      <c r="P107" s="75">
        <v>59</v>
      </c>
      <c r="Q107" s="106" t="s">
        <v>674</v>
      </c>
      <c r="R107" s="10"/>
      <c r="T107" s="5"/>
    </row>
    <row r="108" spans="1:20" ht="55.2">
      <c r="A108" s="13" t="s">
        <v>433</v>
      </c>
      <c r="B108" s="14" t="s">
        <v>33</v>
      </c>
      <c r="C108" s="51" t="s">
        <v>434</v>
      </c>
      <c r="D108" s="52" t="s">
        <v>435</v>
      </c>
      <c r="E108" s="91" t="s">
        <v>436</v>
      </c>
      <c r="F108" s="23">
        <v>1730000</v>
      </c>
      <c r="G108" s="23">
        <v>1730000</v>
      </c>
      <c r="H108" s="16">
        <f t="shared" si="1"/>
        <v>1470500</v>
      </c>
      <c r="I108" s="23">
        <v>1470500</v>
      </c>
      <c r="J108" s="16">
        <v>0</v>
      </c>
      <c r="K108" s="17">
        <v>24</v>
      </c>
      <c r="L108" s="6">
        <v>0.77419354838709675</v>
      </c>
      <c r="M108" s="102">
        <v>8</v>
      </c>
      <c r="N108" s="102">
        <v>5</v>
      </c>
      <c r="O108" s="102">
        <v>2</v>
      </c>
      <c r="P108" s="17">
        <v>59</v>
      </c>
      <c r="Q108" s="107" t="s">
        <v>674</v>
      </c>
      <c r="R108" s="10"/>
      <c r="T108" s="5"/>
    </row>
    <row r="109" spans="1:20" ht="55.2">
      <c r="A109" s="68" t="s">
        <v>437</v>
      </c>
      <c r="B109" s="69" t="s">
        <v>33</v>
      </c>
      <c r="C109" s="70" t="s">
        <v>438</v>
      </c>
      <c r="D109" s="71" t="s">
        <v>439</v>
      </c>
      <c r="E109" s="92" t="s">
        <v>440</v>
      </c>
      <c r="F109" s="73">
        <v>1674804.9</v>
      </c>
      <c r="G109" s="73">
        <v>1660500</v>
      </c>
      <c r="H109" s="74">
        <f t="shared" si="1"/>
        <v>1411425</v>
      </c>
      <c r="I109" s="73">
        <v>1411425</v>
      </c>
      <c r="J109" s="74">
        <v>0</v>
      </c>
      <c r="K109" s="75">
        <v>24</v>
      </c>
      <c r="L109" s="76">
        <v>0.77419354838709675</v>
      </c>
      <c r="M109" s="103">
        <v>8</v>
      </c>
      <c r="N109" s="103">
        <v>5</v>
      </c>
      <c r="O109" s="103">
        <v>2</v>
      </c>
      <c r="P109" s="75">
        <v>59</v>
      </c>
      <c r="Q109" s="106" t="s">
        <v>674</v>
      </c>
      <c r="R109" s="10"/>
      <c r="T109" s="5"/>
    </row>
    <row r="110" spans="1:20" ht="55.2">
      <c r="A110" s="13" t="s">
        <v>441</v>
      </c>
      <c r="B110" s="14" t="s">
        <v>33</v>
      </c>
      <c r="C110" s="51" t="s">
        <v>442</v>
      </c>
      <c r="D110" s="52" t="s">
        <v>443</v>
      </c>
      <c r="E110" s="91" t="s">
        <v>444</v>
      </c>
      <c r="F110" s="23">
        <v>1708000</v>
      </c>
      <c r="G110" s="23">
        <v>1708000</v>
      </c>
      <c r="H110" s="16">
        <f t="shared" si="1"/>
        <v>1451800</v>
      </c>
      <c r="I110" s="23">
        <v>1451800</v>
      </c>
      <c r="J110" s="16">
        <v>0</v>
      </c>
      <c r="K110" s="17">
        <v>24</v>
      </c>
      <c r="L110" s="6">
        <v>0.77419354838709675</v>
      </c>
      <c r="M110" s="102">
        <v>8</v>
      </c>
      <c r="N110" s="102">
        <v>5</v>
      </c>
      <c r="O110" s="102">
        <v>2</v>
      </c>
      <c r="P110" s="17">
        <v>59</v>
      </c>
      <c r="Q110" s="107" t="s">
        <v>674</v>
      </c>
      <c r="R110" s="10"/>
      <c r="T110" s="5"/>
    </row>
    <row r="111" spans="1:20" ht="55.2">
      <c r="A111" s="68" t="s">
        <v>445</v>
      </c>
      <c r="B111" s="69" t="s">
        <v>33</v>
      </c>
      <c r="C111" s="70" t="s">
        <v>446</v>
      </c>
      <c r="D111" s="71" t="s">
        <v>447</v>
      </c>
      <c r="E111" s="92" t="s">
        <v>448</v>
      </c>
      <c r="F111" s="73">
        <v>1507980</v>
      </c>
      <c r="G111" s="73">
        <v>1507980</v>
      </c>
      <c r="H111" s="74">
        <f t="shared" si="1"/>
        <v>1281783</v>
      </c>
      <c r="I111" s="73">
        <v>1281783</v>
      </c>
      <c r="J111" s="74">
        <v>0</v>
      </c>
      <c r="K111" s="75">
        <v>24</v>
      </c>
      <c r="L111" s="76">
        <v>0.77419354838709675</v>
      </c>
      <c r="M111" s="103">
        <v>8</v>
      </c>
      <c r="N111" s="103">
        <v>5</v>
      </c>
      <c r="O111" s="103">
        <v>2</v>
      </c>
      <c r="P111" s="75">
        <v>59</v>
      </c>
      <c r="Q111" s="106" t="s">
        <v>674</v>
      </c>
      <c r="R111" s="10"/>
      <c r="T111" s="5"/>
    </row>
    <row r="112" spans="1:20" ht="55.2">
      <c r="A112" s="13" t="s">
        <v>449</v>
      </c>
      <c r="B112" s="14" t="s">
        <v>33</v>
      </c>
      <c r="C112" s="51" t="s">
        <v>450</v>
      </c>
      <c r="D112" s="52" t="s">
        <v>451</v>
      </c>
      <c r="E112" s="91" t="s">
        <v>452</v>
      </c>
      <c r="F112" s="23">
        <v>1737000</v>
      </c>
      <c r="G112" s="23">
        <v>1737000</v>
      </c>
      <c r="H112" s="16">
        <f t="shared" si="1"/>
        <v>1476450</v>
      </c>
      <c r="I112" s="23">
        <v>1476450</v>
      </c>
      <c r="J112" s="16">
        <v>0</v>
      </c>
      <c r="K112" s="17">
        <v>24</v>
      </c>
      <c r="L112" s="6">
        <v>0.77419354838709675</v>
      </c>
      <c r="M112" s="102">
        <v>8</v>
      </c>
      <c r="N112" s="102">
        <v>5</v>
      </c>
      <c r="O112" s="102">
        <v>2</v>
      </c>
      <c r="P112" s="17">
        <v>59</v>
      </c>
      <c r="Q112" s="107" t="s">
        <v>674</v>
      </c>
      <c r="R112" s="10"/>
      <c r="T112" s="5"/>
    </row>
    <row r="113" spans="1:20" ht="55.2">
      <c r="A113" s="68" t="s">
        <v>453</v>
      </c>
      <c r="B113" s="69" t="s">
        <v>33</v>
      </c>
      <c r="C113" s="70" t="s">
        <v>454</v>
      </c>
      <c r="D113" s="71" t="s">
        <v>455</v>
      </c>
      <c r="E113" s="92" t="s">
        <v>368</v>
      </c>
      <c r="F113" s="73">
        <v>1603372.65</v>
      </c>
      <c r="G113" s="73">
        <v>1603372.65</v>
      </c>
      <c r="H113" s="74">
        <f t="shared" si="1"/>
        <v>1362866.75</v>
      </c>
      <c r="I113" s="73">
        <v>1362866.75</v>
      </c>
      <c r="J113" s="74">
        <v>0</v>
      </c>
      <c r="K113" s="75">
        <v>24</v>
      </c>
      <c r="L113" s="76">
        <v>0.77419354838709675</v>
      </c>
      <c r="M113" s="103">
        <v>8</v>
      </c>
      <c r="N113" s="103">
        <v>5</v>
      </c>
      <c r="O113" s="103">
        <v>2</v>
      </c>
      <c r="P113" s="75">
        <v>59</v>
      </c>
      <c r="Q113" s="106" t="s">
        <v>674</v>
      </c>
      <c r="R113" s="10"/>
      <c r="T113" s="5"/>
    </row>
    <row r="114" spans="1:20" ht="55.2">
      <c r="A114" s="13" t="s">
        <v>456</v>
      </c>
      <c r="B114" s="14" t="s">
        <v>33</v>
      </c>
      <c r="C114" s="51" t="s">
        <v>457</v>
      </c>
      <c r="D114" s="52" t="s">
        <v>458</v>
      </c>
      <c r="E114" s="91" t="s">
        <v>459</v>
      </c>
      <c r="F114" s="23">
        <v>1631675</v>
      </c>
      <c r="G114" s="23">
        <v>1631675</v>
      </c>
      <c r="H114" s="16">
        <f t="shared" si="1"/>
        <v>1386923.75</v>
      </c>
      <c r="I114" s="23">
        <v>1386923.75</v>
      </c>
      <c r="J114" s="16">
        <v>0</v>
      </c>
      <c r="K114" s="17">
        <v>24</v>
      </c>
      <c r="L114" s="6">
        <v>0.77419354838709675</v>
      </c>
      <c r="M114" s="102">
        <v>8</v>
      </c>
      <c r="N114" s="102">
        <v>5</v>
      </c>
      <c r="O114" s="102">
        <v>2</v>
      </c>
      <c r="P114" s="17">
        <v>59</v>
      </c>
      <c r="Q114" s="107" t="s">
        <v>674</v>
      </c>
      <c r="R114" s="10"/>
      <c r="T114" s="5"/>
    </row>
    <row r="115" spans="1:20" ht="55.2">
      <c r="A115" s="68" t="s">
        <v>460</v>
      </c>
      <c r="B115" s="69" t="s">
        <v>33</v>
      </c>
      <c r="C115" s="70" t="s">
        <v>461</v>
      </c>
      <c r="D115" s="71" t="s">
        <v>462</v>
      </c>
      <c r="E115" s="92" t="s">
        <v>463</v>
      </c>
      <c r="F115" s="73">
        <v>1215000</v>
      </c>
      <c r="G115" s="73">
        <v>1215000</v>
      </c>
      <c r="H115" s="74">
        <f t="shared" si="1"/>
        <v>1032750</v>
      </c>
      <c r="I115" s="73">
        <v>1032750</v>
      </c>
      <c r="J115" s="74">
        <v>0</v>
      </c>
      <c r="K115" s="75">
        <v>24</v>
      </c>
      <c r="L115" s="76">
        <v>0.77419354838709675</v>
      </c>
      <c r="M115" s="103">
        <v>8</v>
      </c>
      <c r="N115" s="103">
        <v>5</v>
      </c>
      <c r="O115" s="103">
        <v>2</v>
      </c>
      <c r="P115" s="75">
        <v>59</v>
      </c>
      <c r="Q115" s="106" t="s">
        <v>674</v>
      </c>
      <c r="R115" s="10"/>
      <c r="T115" s="5"/>
    </row>
    <row r="116" spans="1:20" ht="55.2">
      <c r="A116" s="13" t="s">
        <v>464</v>
      </c>
      <c r="B116" s="14" t="s">
        <v>33</v>
      </c>
      <c r="C116" s="51" t="s">
        <v>465</v>
      </c>
      <c r="D116" s="52" t="s">
        <v>466</v>
      </c>
      <c r="E116" s="91" t="s">
        <v>467</v>
      </c>
      <c r="F116" s="23">
        <v>1367992.5</v>
      </c>
      <c r="G116" s="23">
        <v>1367992.5</v>
      </c>
      <c r="H116" s="16">
        <f t="shared" si="1"/>
        <v>1162793.6200000001</v>
      </c>
      <c r="I116" s="23">
        <v>1162793.6200000001</v>
      </c>
      <c r="J116" s="16">
        <v>0</v>
      </c>
      <c r="K116" s="17">
        <v>24</v>
      </c>
      <c r="L116" s="6">
        <v>0.77419354838709675</v>
      </c>
      <c r="M116" s="102">
        <v>8</v>
      </c>
      <c r="N116" s="102">
        <v>5</v>
      </c>
      <c r="O116" s="102">
        <v>2</v>
      </c>
      <c r="P116" s="17">
        <v>59</v>
      </c>
      <c r="Q116" s="107" t="s">
        <v>674</v>
      </c>
      <c r="R116" s="10"/>
      <c r="T116" s="5"/>
    </row>
    <row r="117" spans="1:20" ht="55.2">
      <c r="A117" s="68" t="s">
        <v>468</v>
      </c>
      <c r="B117" s="69" t="s">
        <v>33</v>
      </c>
      <c r="C117" s="70" t="s">
        <v>469</v>
      </c>
      <c r="D117" s="71" t="s">
        <v>470</v>
      </c>
      <c r="E117" s="92" t="s">
        <v>471</v>
      </c>
      <c r="F117" s="73">
        <v>1830000</v>
      </c>
      <c r="G117" s="73">
        <v>1830000</v>
      </c>
      <c r="H117" s="74">
        <f t="shared" si="1"/>
        <v>1555500</v>
      </c>
      <c r="I117" s="73">
        <v>1555500</v>
      </c>
      <c r="J117" s="74">
        <v>0</v>
      </c>
      <c r="K117" s="75">
        <v>24</v>
      </c>
      <c r="L117" s="76">
        <v>0.77419354838709675</v>
      </c>
      <c r="M117" s="103">
        <v>8</v>
      </c>
      <c r="N117" s="103">
        <v>5</v>
      </c>
      <c r="O117" s="103">
        <v>2</v>
      </c>
      <c r="P117" s="75">
        <v>59</v>
      </c>
      <c r="Q117" s="106" t="s">
        <v>674</v>
      </c>
      <c r="R117" s="10"/>
      <c r="T117" s="5"/>
    </row>
    <row r="118" spans="1:20" ht="55.2">
      <c r="A118" s="13" t="s">
        <v>472</v>
      </c>
      <c r="B118" s="14" t="s">
        <v>33</v>
      </c>
      <c r="C118" s="51" t="s">
        <v>473</v>
      </c>
      <c r="D118" s="52" t="s">
        <v>474</v>
      </c>
      <c r="E118" s="91" t="s">
        <v>475</v>
      </c>
      <c r="F118" s="23">
        <v>1515000.01</v>
      </c>
      <c r="G118" s="23">
        <v>1515000.01</v>
      </c>
      <c r="H118" s="16">
        <f t="shared" si="1"/>
        <v>1287750</v>
      </c>
      <c r="I118" s="23">
        <v>1287750</v>
      </c>
      <c r="J118" s="16">
        <v>0</v>
      </c>
      <c r="K118" s="17">
        <v>24</v>
      </c>
      <c r="L118" s="6">
        <v>0.77419354838709675</v>
      </c>
      <c r="M118" s="102">
        <v>8</v>
      </c>
      <c r="N118" s="102">
        <v>5</v>
      </c>
      <c r="O118" s="102">
        <v>2</v>
      </c>
      <c r="P118" s="17">
        <v>59</v>
      </c>
      <c r="Q118" s="107" t="s">
        <v>674</v>
      </c>
      <c r="R118" s="10"/>
      <c r="T118" s="5"/>
    </row>
    <row r="119" spans="1:20" ht="55.2">
      <c r="A119" s="68" t="s">
        <v>476</v>
      </c>
      <c r="B119" s="69" t="s">
        <v>33</v>
      </c>
      <c r="C119" s="70" t="s">
        <v>477</v>
      </c>
      <c r="D119" s="71" t="s">
        <v>478</v>
      </c>
      <c r="E119" s="92" t="s">
        <v>479</v>
      </c>
      <c r="F119" s="73">
        <v>1954678.9</v>
      </c>
      <c r="G119" s="73">
        <v>1950988.9</v>
      </c>
      <c r="H119" s="74">
        <v>1658340.56</v>
      </c>
      <c r="I119" s="73">
        <v>1658340.56</v>
      </c>
      <c r="J119" s="74">
        <v>0</v>
      </c>
      <c r="K119" s="75">
        <v>24</v>
      </c>
      <c r="L119" s="76">
        <v>0.77419354838709675</v>
      </c>
      <c r="M119" s="103">
        <v>8</v>
      </c>
      <c r="N119" s="103">
        <v>5</v>
      </c>
      <c r="O119" s="103">
        <v>2</v>
      </c>
      <c r="P119" s="75">
        <v>59</v>
      </c>
      <c r="Q119" s="106" t="s">
        <v>674</v>
      </c>
      <c r="R119" s="10"/>
      <c r="T119" s="5"/>
    </row>
    <row r="120" spans="1:20" ht="55.2">
      <c r="A120" s="13" t="s">
        <v>480</v>
      </c>
      <c r="B120" s="14" t="s">
        <v>33</v>
      </c>
      <c r="C120" s="51" t="s">
        <v>481</v>
      </c>
      <c r="D120" s="52" t="s">
        <v>474</v>
      </c>
      <c r="E120" s="91" t="s">
        <v>482</v>
      </c>
      <c r="F120" s="23">
        <v>1850000</v>
      </c>
      <c r="G120" s="23">
        <v>1850000</v>
      </c>
      <c r="H120" s="16">
        <f t="shared" si="1"/>
        <v>1572500</v>
      </c>
      <c r="I120" s="23">
        <v>1572500</v>
      </c>
      <c r="J120" s="16">
        <v>0</v>
      </c>
      <c r="K120" s="17">
        <v>24</v>
      </c>
      <c r="L120" s="6">
        <v>0.77419354838709675</v>
      </c>
      <c r="M120" s="102">
        <v>8</v>
      </c>
      <c r="N120" s="102">
        <v>5</v>
      </c>
      <c r="O120" s="102">
        <v>2</v>
      </c>
      <c r="P120" s="17">
        <v>59</v>
      </c>
      <c r="Q120" s="107" t="s">
        <v>674</v>
      </c>
      <c r="R120" s="10"/>
      <c r="T120" s="5"/>
    </row>
    <row r="121" spans="1:20" ht="55.2">
      <c r="A121" s="68" t="s">
        <v>483</v>
      </c>
      <c r="B121" s="69" t="s">
        <v>33</v>
      </c>
      <c r="C121" s="70" t="s">
        <v>484</v>
      </c>
      <c r="D121" s="71" t="s">
        <v>485</v>
      </c>
      <c r="E121" s="92" t="s">
        <v>486</v>
      </c>
      <c r="F121" s="73">
        <v>1518349.23</v>
      </c>
      <c r="G121" s="73">
        <v>1518349.23</v>
      </c>
      <c r="H121" s="74">
        <f t="shared" si="1"/>
        <v>1290596.8400000001</v>
      </c>
      <c r="I121" s="73">
        <v>1290596.8400000001</v>
      </c>
      <c r="J121" s="74">
        <v>0</v>
      </c>
      <c r="K121" s="75">
        <v>24</v>
      </c>
      <c r="L121" s="76">
        <v>0.77419354838709675</v>
      </c>
      <c r="M121" s="103">
        <v>8</v>
      </c>
      <c r="N121" s="103">
        <v>5</v>
      </c>
      <c r="O121" s="103">
        <v>2</v>
      </c>
      <c r="P121" s="75">
        <v>59</v>
      </c>
      <c r="Q121" s="106" t="s">
        <v>674</v>
      </c>
      <c r="R121" s="10"/>
      <c r="T121" s="5"/>
    </row>
    <row r="122" spans="1:20" ht="55.2">
      <c r="A122" s="13" t="s">
        <v>487</v>
      </c>
      <c r="B122" s="14" t="s">
        <v>33</v>
      </c>
      <c r="C122" s="51" t="s">
        <v>488</v>
      </c>
      <c r="D122" s="52" t="s">
        <v>489</v>
      </c>
      <c r="E122" s="91" t="s">
        <v>490</v>
      </c>
      <c r="F122" s="23">
        <v>1675500</v>
      </c>
      <c r="G122" s="23">
        <v>1675500</v>
      </c>
      <c r="H122" s="16">
        <f t="shared" si="1"/>
        <v>1424175</v>
      </c>
      <c r="I122" s="23">
        <v>1424175</v>
      </c>
      <c r="J122" s="16">
        <v>0</v>
      </c>
      <c r="K122" s="17">
        <v>24</v>
      </c>
      <c r="L122" s="6">
        <v>0.77419354838709675</v>
      </c>
      <c r="M122" s="102">
        <v>6</v>
      </c>
      <c r="N122" s="102">
        <v>5</v>
      </c>
      <c r="O122" s="102">
        <v>2</v>
      </c>
      <c r="P122" s="17">
        <v>59</v>
      </c>
      <c r="Q122" s="107" t="s">
        <v>674</v>
      </c>
      <c r="R122" s="10"/>
      <c r="T122" s="5"/>
    </row>
    <row r="123" spans="1:20" ht="55.2">
      <c r="A123" s="68" t="s">
        <v>491</v>
      </c>
      <c r="B123" s="69" t="s">
        <v>33</v>
      </c>
      <c r="C123" s="70" t="s">
        <v>492</v>
      </c>
      <c r="D123" s="71" t="s">
        <v>493</v>
      </c>
      <c r="E123" s="92" t="s">
        <v>494</v>
      </c>
      <c r="F123" s="73">
        <v>2167632</v>
      </c>
      <c r="G123" s="73">
        <v>2167632</v>
      </c>
      <c r="H123" s="74">
        <f t="shared" si="1"/>
        <v>1829737.2</v>
      </c>
      <c r="I123" s="73">
        <v>1829737.2</v>
      </c>
      <c r="J123" s="74">
        <v>0</v>
      </c>
      <c r="K123" s="75">
        <v>24</v>
      </c>
      <c r="L123" s="76">
        <v>0.77419354838709675</v>
      </c>
      <c r="M123" s="103">
        <v>6</v>
      </c>
      <c r="N123" s="103">
        <v>5</v>
      </c>
      <c r="O123" s="103">
        <v>2</v>
      </c>
      <c r="P123" s="75">
        <v>59</v>
      </c>
      <c r="Q123" s="106" t="s">
        <v>674</v>
      </c>
      <c r="R123" s="10"/>
      <c r="T123" s="5"/>
    </row>
    <row r="124" spans="1:20" ht="55.2">
      <c r="A124" s="13" t="s">
        <v>495</v>
      </c>
      <c r="B124" s="14" t="s">
        <v>33</v>
      </c>
      <c r="C124" s="51" t="s">
        <v>496</v>
      </c>
      <c r="D124" s="52" t="s">
        <v>497</v>
      </c>
      <c r="E124" s="91" t="s">
        <v>498</v>
      </c>
      <c r="F124" s="23">
        <v>1775909.73</v>
      </c>
      <c r="G124" s="23">
        <v>1775909.73</v>
      </c>
      <c r="H124" s="16">
        <f t="shared" si="1"/>
        <v>1509523.27</v>
      </c>
      <c r="I124" s="23">
        <v>1509523.27</v>
      </c>
      <c r="J124" s="16">
        <v>0</v>
      </c>
      <c r="K124" s="17">
        <v>24</v>
      </c>
      <c r="L124" s="6">
        <v>0.77419354838709675</v>
      </c>
      <c r="M124" s="102">
        <v>6</v>
      </c>
      <c r="N124" s="102">
        <v>5</v>
      </c>
      <c r="O124" s="102">
        <v>2</v>
      </c>
      <c r="P124" s="17">
        <v>59</v>
      </c>
      <c r="Q124" s="107" t="s">
        <v>674</v>
      </c>
      <c r="R124" s="10"/>
      <c r="T124" s="5"/>
    </row>
    <row r="125" spans="1:20" ht="55.2">
      <c r="A125" s="68" t="s">
        <v>499</v>
      </c>
      <c r="B125" s="69" t="s">
        <v>33</v>
      </c>
      <c r="C125" s="70" t="s">
        <v>500</v>
      </c>
      <c r="D125" s="71" t="s">
        <v>501</v>
      </c>
      <c r="E125" s="92" t="s">
        <v>502</v>
      </c>
      <c r="F125" s="73">
        <v>1702320</v>
      </c>
      <c r="G125" s="73">
        <v>1702320</v>
      </c>
      <c r="H125" s="74">
        <f t="shared" si="1"/>
        <v>1446972</v>
      </c>
      <c r="I125" s="73">
        <v>1446972</v>
      </c>
      <c r="J125" s="74">
        <v>0</v>
      </c>
      <c r="K125" s="75">
        <v>24</v>
      </c>
      <c r="L125" s="76">
        <v>0.77419354838709675</v>
      </c>
      <c r="M125" s="103">
        <v>6</v>
      </c>
      <c r="N125" s="103">
        <v>5</v>
      </c>
      <c r="O125" s="103">
        <v>2</v>
      </c>
      <c r="P125" s="75">
        <v>59</v>
      </c>
      <c r="Q125" s="106" t="s">
        <v>674</v>
      </c>
      <c r="R125" s="10"/>
      <c r="T125" s="5"/>
    </row>
    <row r="126" spans="1:20" ht="55.2">
      <c r="A126" s="13" t="s">
        <v>503</v>
      </c>
      <c r="B126" s="14" t="s">
        <v>33</v>
      </c>
      <c r="C126" s="51" t="s">
        <v>504</v>
      </c>
      <c r="D126" s="52" t="s">
        <v>505</v>
      </c>
      <c r="E126" s="91" t="s">
        <v>506</v>
      </c>
      <c r="F126" s="23">
        <v>1966021.51</v>
      </c>
      <c r="G126" s="23">
        <v>1966021.51</v>
      </c>
      <c r="H126" s="16">
        <f t="shared" si="1"/>
        <v>1671118.27</v>
      </c>
      <c r="I126" s="23">
        <v>1671118.27</v>
      </c>
      <c r="J126" s="16">
        <v>0</v>
      </c>
      <c r="K126" s="17">
        <v>24</v>
      </c>
      <c r="L126" s="6">
        <v>0.77419354838709675</v>
      </c>
      <c r="M126" s="102">
        <v>6</v>
      </c>
      <c r="N126" s="102">
        <v>5</v>
      </c>
      <c r="O126" s="102">
        <v>2</v>
      </c>
      <c r="P126" s="17">
        <v>59</v>
      </c>
      <c r="Q126" s="107" t="s">
        <v>674</v>
      </c>
      <c r="R126" s="10"/>
      <c r="T126" s="5"/>
    </row>
    <row r="127" spans="1:20" ht="55.2">
      <c r="A127" s="68" t="s">
        <v>507</v>
      </c>
      <c r="B127" s="69" t="s">
        <v>33</v>
      </c>
      <c r="C127" s="70" t="s">
        <v>508</v>
      </c>
      <c r="D127" s="71" t="s">
        <v>509</v>
      </c>
      <c r="E127" s="92" t="s">
        <v>510</v>
      </c>
      <c r="F127" s="73">
        <v>1784939.1</v>
      </c>
      <c r="G127" s="73">
        <v>1783789.1</v>
      </c>
      <c r="H127" s="74">
        <f t="shared" si="1"/>
        <v>1516220.73</v>
      </c>
      <c r="I127" s="73">
        <v>1516220.73</v>
      </c>
      <c r="J127" s="74">
        <v>0</v>
      </c>
      <c r="K127" s="75">
        <v>24</v>
      </c>
      <c r="L127" s="76">
        <v>0.77419354838709675</v>
      </c>
      <c r="M127" s="103">
        <v>2</v>
      </c>
      <c r="N127" s="103">
        <v>5</v>
      </c>
      <c r="O127" s="103">
        <v>6</v>
      </c>
      <c r="P127" s="75">
        <v>59</v>
      </c>
      <c r="Q127" s="106" t="s">
        <v>674</v>
      </c>
      <c r="R127" s="10"/>
      <c r="T127" s="5"/>
    </row>
    <row r="128" spans="1:20" ht="55.2">
      <c r="A128" s="13" t="s">
        <v>511</v>
      </c>
      <c r="B128" s="14" t="s">
        <v>33</v>
      </c>
      <c r="C128" s="51" t="s">
        <v>512</v>
      </c>
      <c r="D128" s="52" t="s">
        <v>513</v>
      </c>
      <c r="E128" s="91" t="s">
        <v>514</v>
      </c>
      <c r="F128" s="23">
        <v>2105999.85</v>
      </c>
      <c r="G128" s="23">
        <v>2100999.9</v>
      </c>
      <c r="H128" s="16">
        <f t="shared" si="1"/>
        <v>1785849.9</v>
      </c>
      <c r="I128" s="23">
        <v>1785849.9</v>
      </c>
      <c r="J128" s="16">
        <v>0</v>
      </c>
      <c r="K128" s="17">
        <v>23</v>
      </c>
      <c r="L128" s="6">
        <v>0.74193548387096775</v>
      </c>
      <c r="M128" s="102">
        <v>8</v>
      </c>
      <c r="N128" s="102">
        <v>5</v>
      </c>
      <c r="O128" s="102">
        <v>2</v>
      </c>
      <c r="P128" s="17">
        <v>59</v>
      </c>
      <c r="Q128" s="107" t="s">
        <v>674</v>
      </c>
      <c r="R128" s="10"/>
      <c r="T128" s="5"/>
    </row>
    <row r="129" spans="1:20" ht="55.2">
      <c r="A129" s="68" t="s">
        <v>515</v>
      </c>
      <c r="B129" s="69" t="s">
        <v>33</v>
      </c>
      <c r="C129" s="70" t="s">
        <v>516</v>
      </c>
      <c r="D129" s="71" t="s">
        <v>517</v>
      </c>
      <c r="E129" s="92" t="s">
        <v>518</v>
      </c>
      <c r="F129" s="73">
        <v>1400970</v>
      </c>
      <c r="G129" s="73">
        <v>1400970</v>
      </c>
      <c r="H129" s="74">
        <f t="shared" si="1"/>
        <v>1190824.5</v>
      </c>
      <c r="I129" s="73">
        <v>1190824.5</v>
      </c>
      <c r="J129" s="74">
        <v>0</v>
      </c>
      <c r="K129" s="75">
        <v>23</v>
      </c>
      <c r="L129" s="76">
        <v>0.74193548387096775</v>
      </c>
      <c r="M129" s="103">
        <v>8</v>
      </c>
      <c r="N129" s="103">
        <v>5</v>
      </c>
      <c r="O129" s="103">
        <v>2</v>
      </c>
      <c r="P129" s="75">
        <v>59</v>
      </c>
      <c r="Q129" s="106" t="s">
        <v>674</v>
      </c>
      <c r="R129" s="10"/>
      <c r="T129" s="5"/>
    </row>
    <row r="130" spans="1:20" ht="55.2">
      <c r="A130" s="13" t="s">
        <v>519</v>
      </c>
      <c r="B130" s="14" t="s">
        <v>33</v>
      </c>
      <c r="C130" s="51" t="s">
        <v>520</v>
      </c>
      <c r="D130" s="52" t="s">
        <v>521</v>
      </c>
      <c r="E130" s="91" t="s">
        <v>522</v>
      </c>
      <c r="F130" s="23">
        <v>1606150</v>
      </c>
      <c r="G130" s="23">
        <v>1606150</v>
      </c>
      <c r="H130" s="16">
        <f t="shared" si="1"/>
        <v>1365227.5</v>
      </c>
      <c r="I130" s="23">
        <v>1365227.5</v>
      </c>
      <c r="J130" s="16">
        <v>0</v>
      </c>
      <c r="K130" s="17">
        <v>23</v>
      </c>
      <c r="L130" s="6">
        <v>0.74193548387096775</v>
      </c>
      <c r="M130" s="102">
        <v>8</v>
      </c>
      <c r="N130" s="102">
        <v>5</v>
      </c>
      <c r="O130" s="102">
        <v>2</v>
      </c>
      <c r="P130" s="17">
        <v>59</v>
      </c>
      <c r="Q130" s="107" t="s">
        <v>674</v>
      </c>
      <c r="R130" s="10"/>
      <c r="T130" s="5"/>
    </row>
    <row r="131" spans="1:20" ht="55.2">
      <c r="A131" s="68" t="s">
        <v>523</v>
      </c>
      <c r="B131" s="69" t="s">
        <v>33</v>
      </c>
      <c r="C131" s="70" t="s">
        <v>524</v>
      </c>
      <c r="D131" s="71" t="s">
        <v>525</v>
      </c>
      <c r="E131" s="92" t="s">
        <v>526</v>
      </c>
      <c r="F131" s="73">
        <v>1654999.99</v>
      </c>
      <c r="G131" s="73">
        <v>1654999.99</v>
      </c>
      <c r="H131" s="74">
        <f t="shared" si="1"/>
        <v>1406749.99</v>
      </c>
      <c r="I131" s="73">
        <v>1406749.99</v>
      </c>
      <c r="J131" s="74">
        <v>0</v>
      </c>
      <c r="K131" s="75">
        <v>23</v>
      </c>
      <c r="L131" s="76">
        <v>0.74193548387096775</v>
      </c>
      <c r="M131" s="103">
        <v>8</v>
      </c>
      <c r="N131" s="103">
        <v>5</v>
      </c>
      <c r="O131" s="103">
        <v>2</v>
      </c>
      <c r="P131" s="75">
        <v>59</v>
      </c>
      <c r="Q131" s="106" t="s">
        <v>674</v>
      </c>
      <c r="R131" s="10"/>
      <c r="T131" s="5"/>
    </row>
    <row r="132" spans="1:20" ht="55.2">
      <c r="A132" s="13" t="s">
        <v>527</v>
      </c>
      <c r="B132" s="14" t="s">
        <v>33</v>
      </c>
      <c r="C132" s="51" t="s">
        <v>528</v>
      </c>
      <c r="D132" s="52" t="s">
        <v>529</v>
      </c>
      <c r="E132" s="91" t="s">
        <v>530</v>
      </c>
      <c r="F132" s="23">
        <v>1415000</v>
      </c>
      <c r="G132" s="23">
        <v>1415000</v>
      </c>
      <c r="H132" s="16">
        <f t="shared" si="1"/>
        <v>1205000</v>
      </c>
      <c r="I132" s="23">
        <v>1205000</v>
      </c>
      <c r="J132" s="16">
        <v>0</v>
      </c>
      <c r="K132" s="17">
        <v>23</v>
      </c>
      <c r="L132" s="6">
        <v>0.74193548387096775</v>
      </c>
      <c r="M132" s="102">
        <v>8</v>
      </c>
      <c r="N132" s="102">
        <v>5</v>
      </c>
      <c r="O132" s="102">
        <v>2</v>
      </c>
      <c r="P132" s="17">
        <v>59</v>
      </c>
      <c r="Q132" s="107" t="s">
        <v>674</v>
      </c>
      <c r="R132" s="10"/>
      <c r="T132" s="5"/>
    </row>
    <row r="133" spans="1:20" ht="55.2">
      <c r="A133" s="68" t="s">
        <v>531</v>
      </c>
      <c r="B133" s="69" t="s">
        <v>33</v>
      </c>
      <c r="C133" s="70" t="s">
        <v>532</v>
      </c>
      <c r="D133" s="71" t="s">
        <v>533</v>
      </c>
      <c r="E133" s="92" t="s">
        <v>534</v>
      </c>
      <c r="F133" s="73">
        <v>1548570</v>
      </c>
      <c r="G133" s="73">
        <v>1548570</v>
      </c>
      <c r="H133" s="74">
        <f t="shared" si="1"/>
        <v>1316284.5</v>
      </c>
      <c r="I133" s="73">
        <v>1316284.5</v>
      </c>
      <c r="J133" s="74">
        <v>0</v>
      </c>
      <c r="K133" s="75">
        <v>23</v>
      </c>
      <c r="L133" s="76">
        <v>0.74193548387096775</v>
      </c>
      <c r="M133" s="103">
        <v>8</v>
      </c>
      <c r="N133" s="103">
        <v>5</v>
      </c>
      <c r="O133" s="103">
        <v>2</v>
      </c>
      <c r="P133" s="75">
        <v>59</v>
      </c>
      <c r="Q133" s="106" t="s">
        <v>674</v>
      </c>
      <c r="R133" s="10"/>
      <c r="T133" s="5"/>
    </row>
    <row r="134" spans="1:20" ht="55.2">
      <c r="A134" s="13" t="s">
        <v>535</v>
      </c>
      <c r="B134" s="14" t="s">
        <v>33</v>
      </c>
      <c r="C134" s="51" t="s">
        <v>536</v>
      </c>
      <c r="D134" s="52" t="s">
        <v>537</v>
      </c>
      <c r="E134" s="91" t="s">
        <v>538</v>
      </c>
      <c r="F134" s="23">
        <v>2009979.9</v>
      </c>
      <c r="G134" s="23">
        <v>2009979.9</v>
      </c>
      <c r="H134" s="16">
        <f t="shared" ref="H134:H157" si="2">I134+J134</f>
        <v>1708482.91</v>
      </c>
      <c r="I134" s="23">
        <v>1708482.91</v>
      </c>
      <c r="J134" s="16">
        <v>0</v>
      </c>
      <c r="K134" s="17">
        <v>23</v>
      </c>
      <c r="L134" s="6">
        <v>0.74193548387096775</v>
      </c>
      <c r="M134" s="102">
        <v>6</v>
      </c>
      <c r="N134" s="102">
        <v>5</v>
      </c>
      <c r="O134" s="102">
        <v>2</v>
      </c>
      <c r="P134" s="17">
        <v>59</v>
      </c>
      <c r="Q134" s="107" t="s">
        <v>674</v>
      </c>
      <c r="R134" s="10"/>
      <c r="T134" s="5"/>
    </row>
    <row r="135" spans="1:20" ht="55.2">
      <c r="A135" s="68" t="s">
        <v>539</v>
      </c>
      <c r="B135" s="69" t="s">
        <v>33</v>
      </c>
      <c r="C135" s="70" t="s">
        <v>540</v>
      </c>
      <c r="D135" s="71" t="s">
        <v>541</v>
      </c>
      <c r="E135" s="92" t="s">
        <v>542</v>
      </c>
      <c r="F135" s="73">
        <v>1909000</v>
      </c>
      <c r="G135" s="73">
        <v>1909000</v>
      </c>
      <c r="H135" s="74">
        <f t="shared" si="2"/>
        <v>1622650</v>
      </c>
      <c r="I135" s="73">
        <v>1622650</v>
      </c>
      <c r="J135" s="74">
        <v>0</v>
      </c>
      <c r="K135" s="75">
        <v>23</v>
      </c>
      <c r="L135" s="76">
        <v>0.74193548387096775</v>
      </c>
      <c r="M135" s="103">
        <v>6</v>
      </c>
      <c r="N135" s="103">
        <v>5</v>
      </c>
      <c r="O135" s="103">
        <v>2</v>
      </c>
      <c r="P135" s="75">
        <v>59</v>
      </c>
      <c r="Q135" s="106" t="s">
        <v>674</v>
      </c>
      <c r="R135" s="10"/>
      <c r="T135" s="5"/>
    </row>
    <row r="136" spans="1:20" ht="55.2">
      <c r="A136" s="13" t="s">
        <v>543</v>
      </c>
      <c r="B136" s="14" t="s">
        <v>33</v>
      </c>
      <c r="C136" s="51" t="s">
        <v>544</v>
      </c>
      <c r="D136" s="52" t="s">
        <v>545</v>
      </c>
      <c r="E136" s="91" t="s">
        <v>546</v>
      </c>
      <c r="F136" s="23">
        <v>1654559.1</v>
      </c>
      <c r="G136" s="23">
        <v>1654559.1</v>
      </c>
      <c r="H136" s="16">
        <f t="shared" si="2"/>
        <v>1406375.23</v>
      </c>
      <c r="I136" s="23">
        <v>1406375.23</v>
      </c>
      <c r="J136" s="16">
        <v>0</v>
      </c>
      <c r="K136" s="17">
        <v>23</v>
      </c>
      <c r="L136" s="6">
        <v>0.74193548387096775</v>
      </c>
      <c r="M136" s="102">
        <v>6</v>
      </c>
      <c r="N136" s="102">
        <v>5</v>
      </c>
      <c r="O136" s="102">
        <v>2</v>
      </c>
      <c r="P136" s="17">
        <v>59</v>
      </c>
      <c r="Q136" s="107" t="s">
        <v>674</v>
      </c>
      <c r="R136" s="10"/>
      <c r="T136" s="5"/>
    </row>
    <row r="137" spans="1:20" ht="55.2">
      <c r="A137" s="68" t="s">
        <v>547</v>
      </c>
      <c r="B137" s="69" t="s">
        <v>33</v>
      </c>
      <c r="C137" s="70" t="s">
        <v>548</v>
      </c>
      <c r="D137" s="71" t="s">
        <v>549</v>
      </c>
      <c r="E137" s="92" t="s">
        <v>550</v>
      </c>
      <c r="F137" s="73">
        <v>2105000</v>
      </c>
      <c r="G137" s="73">
        <v>2105000</v>
      </c>
      <c r="H137" s="74">
        <f t="shared" si="2"/>
        <v>1684250</v>
      </c>
      <c r="I137" s="73">
        <v>1684250</v>
      </c>
      <c r="J137" s="74">
        <v>0</v>
      </c>
      <c r="K137" s="75">
        <v>23</v>
      </c>
      <c r="L137" s="76">
        <v>0.74193548387096775</v>
      </c>
      <c r="M137" s="103">
        <v>2</v>
      </c>
      <c r="N137" s="103">
        <v>5</v>
      </c>
      <c r="O137" s="103">
        <v>6</v>
      </c>
      <c r="P137" s="75">
        <v>59</v>
      </c>
      <c r="Q137" s="106" t="s">
        <v>674</v>
      </c>
      <c r="R137" s="10"/>
      <c r="T137" s="5"/>
    </row>
    <row r="138" spans="1:20" ht="55.2">
      <c r="A138" s="13" t="s">
        <v>551</v>
      </c>
      <c r="B138" s="14" t="s">
        <v>33</v>
      </c>
      <c r="C138" s="51" t="s">
        <v>552</v>
      </c>
      <c r="D138" s="52" t="s">
        <v>553</v>
      </c>
      <c r="E138" s="91" t="s">
        <v>554</v>
      </c>
      <c r="F138" s="23">
        <v>1111920</v>
      </c>
      <c r="G138" s="23">
        <v>1111920</v>
      </c>
      <c r="H138" s="16">
        <f t="shared" si="2"/>
        <v>945132</v>
      </c>
      <c r="I138" s="23">
        <v>945132</v>
      </c>
      <c r="J138" s="16">
        <v>0</v>
      </c>
      <c r="K138" s="17">
        <v>22</v>
      </c>
      <c r="L138" s="6">
        <v>0.70967741935483875</v>
      </c>
      <c r="M138" s="102">
        <v>8</v>
      </c>
      <c r="N138" s="102">
        <v>5</v>
      </c>
      <c r="O138" s="102">
        <v>2</v>
      </c>
      <c r="P138" s="17">
        <v>59</v>
      </c>
      <c r="Q138" s="107" t="s">
        <v>674</v>
      </c>
      <c r="R138" s="10"/>
      <c r="T138" s="5"/>
    </row>
    <row r="139" spans="1:20" ht="55.2">
      <c r="A139" s="68" t="s">
        <v>555</v>
      </c>
      <c r="B139" s="69" t="s">
        <v>33</v>
      </c>
      <c r="C139" s="70" t="s">
        <v>556</v>
      </c>
      <c r="D139" s="71" t="s">
        <v>557</v>
      </c>
      <c r="E139" s="92" t="s">
        <v>558</v>
      </c>
      <c r="F139" s="73">
        <v>1859760</v>
      </c>
      <c r="G139" s="73">
        <v>1859760</v>
      </c>
      <c r="H139" s="74">
        <f t="shared" si="2"/>
        <v>1580796</v>
      </c>
      <c r="I139" s="73">
        <v>1580796</v>
      </c>
      <c r="J139" s="74">
        <v>0</v>
      </c>
      <c r="K139" s="75">
        <v>22</v>
      </c>
      <c r="L139" s="76">
        <v>0.70967741935483875</v>
      </c>
      <c r="M139" s="103">
        <v>8</v>
      </c>
      <c r="N139" s="103">
        <v>5</v>
      </c>
      <c r="O139" s="103">
        <v>2</v>
      </c>
      <c r="P139" s="75">
        <v>59</v>
      </c>
      <c r="Q139" s="106" t="s">
        <v>674</v>
      </c>
      <c r="R139" s="10"/>
      <c r="T139" s="5"/>
    </row>
    <row r="140" spans="1:20" ht="55.2">
      <c r="A140" s="53" t="s">
        <v>559</v>
      </c>
      <c r="B140" s="66" t="s">
        <v>33</v>
      </c>
      <c r="C140" s="55" t="s">
        <v>560</v>
      </c>
      <c r="D140" s="56" t="s">
        <v>561</v>
      </c>
      <c r="E140" s="93" t="s">
        <v>562</v>
      </c>
      <c r="F140" s="58">
        <v>2014999.68</v>
      </c>
      <c r="G140" s="58">
        <v>2014999.68</v>
      </c>
      <c r="H140" s="67">
        <f t="shared" si="2"/>
        <v>1712749.72</v>
      </c>
      <c r="I140" s="58">
        <v>1712749.72</v>
      </c>
      <c r="J140" s="67">
        <v>0</v>
      </c>
      <c r="K140" s="59">
        <v>22</v>
      </c>
      <c r="L140" s="60">
        <v>0.70967741935483875</v>
      </c>
      <c r="M140" s="104">
        <v>6</v>
      </c>
      <c r="N140" s="104">
        <v>5</v>
      </c>
      <c r="O140" s="104">
        <v>2</v>
      </c>
      <c r="P140" s="59">
        <v>59</v>
      </c>
      <c r="Q140" s="108" t="s">
        <v>674</v>
      </c>
      <c r="R140" s="10"/>
      <c r="T140" s="5"/>
    </row>
    <row r="141" spans="1:20" ht="55.2">
      <c r="A141" s="13" t="s">
        <v>563</v>
      </c>
      <c r="B141" s="14" t="s">
        <v>33</v>
      </c>
      <c r="C141" s="51" t="s">
        <v>564</v>
      </c>
      <c r="D141" s="52" t="s">
        <v>565</v>
      </c>
      <c r="E141" s="91" t="s">
        <v>566</v>
      </c>
      <c r="F141" s="23">
        <v>1665000.01</v>
      </c>
      <c r="G141" s="23">
        <v>1665000.01</v>
      </c>
      <c r="H141" s="16">
        <f t="shared" si="2"/>
        <v>1415250</v>
      </c>
      <c r="I141" s="23">
        <v>1415250</v>
      </c>
      <c r="J141" s="16">
        <v>0</v>
      </c>
      <c r="K141" s="17">
        <v>22</v>
      </c>
      <c r="L141" s="6">
        <v>0.70967741935483875</v>
      </c>
      <c r="M141" s="102">
        <v>2</v>
      </c>
      <c r="N141" s="102">
        <v>5</v>
      </c>
      <c r="O141" s="102">
        <v>4</v>
      </c>
      <c r="P141" s="17">
        <v>59</v>
      </c>
      <c r="Q141" s="107" t="s">
        <v>674</v>
      </c>
      <c r="R141" s="10"/>
      <c r="T141" s="5"/>
    </row>
    <row r="142" spans="1:20" ht="55.2">
      <c r="A142" s="68" t="s">
        <v>567</v>
      </c>
      <c r="B142" s="69" t="s">
        <v>33</v>
      </c>
      <c r="C142" s="70" t="s">
        <v>568</v>
      </c>
      <c r="D142" s="71" t="s">
        <v>569</v>
      </c>
      <c r="E142" s="92" t="s">
        <v>570</v>
      </c>
      <c r="F142" s="73">
        <v>1819785</v>
      </c>
      <c r="G142" s="73">
        <v>1819785</v>
      </c>
      <c r="H142" s="74">
        <f t="shared" si="2"/>
        <v>1546817.25</v>
      </c>
      <c r="I142" s="73">
        <v>1546817.25</v>
      </c>
      <c r="J142" s="74">
        <v>0</v>
      </c>
      <c r="K142" s="75">
        <v>21</v>
      </c>
      <c r="L142" s="76">
        <v>0.67741935483870963</v>
      </c>
      <c r="M142" s="103">
        <v>2</v>
      </c>
      <c r="N142" s="103">
        <v>5</v>
      </c>
      <c r="O142" s="103">
        <v>2</v>
      </c>
      <c r="P142" s="75">
        <v>59</v>
      </c>
      <c r="Q142" s="106" t="s">
        <v>674</v>
      </c>
      <c r="R142" s="10"/>
      <c r="T142" s="5"/>
    </row>
    <row r="143" spans="1:20" ht="93" customHeight="1">
      <c r="A143" s="13" t="s">
        <v>571</v>
      </c>
      <c r="B143" s="14" t="s">
        <v>33</v>
      </c>
      <c r="C143" s="51" t="s">
        <v>572</v>
      </c>
      <c r="D143" s="52" t="s">
        <v>573</v>
      </c>
      <c r="E143" s="91" t="s">
        <v>574</v>
      </c>
      <c r="F143" s="23">
        <v>1983000</v>
      </c>
      <c r="G143" s="23">
        <v>1983000</v>
      </c>
      <c r="H143" s="16">
        <f t="shared" si="2"/>
        <v>1685549.99</v>
      </c>
      <c r="I143" s="23">
        <v>1685549.99</v>
      </c>
      <c r="J143" s="16">
        <v>0</v>
      </c>
      <c r="K143" s="17">
        <v>21</v>
      </c>
      <c r="L143" s="6">
        <v>0.67741935483870963</v>
      </c>
      <c r="M143" s="102">
        <v>2</v>
      </c>
      <c r="N143" s="102">
        <v>5</v>
      </c>
      <c r="O143" s="102">
        <v>2</v>
      </c>
      <c r="P143" s="17">
        <v>59</v>
      </c>
      <c r="Q143" s="107" t="s">
        <v>674</v>
      </c>
      <c r="R143" s="10"/>
      <c r="T143" s="5"/>
    </row>
    <row r="144" spans="1:20" ht="93" customHeight="1">
      <c r="A144" s="68" t="s">
        <v>575</v>
      </c>
      <c r="B144" s="69" t="s">
        <v>33</v>
      </c>
      <c r="C144" s="70" t="s">
        <v>576</v>
      </c>
      <c r="D144" s="71" t="s">
        <v>577</v>
      </c>
      <c r="E144" s="92" t="s">
        <v>578</v>
      </c>
      <c r="F144" s="73">
        <v>1712650.9</v>
      </c>
      <c r="G144" s="73">
        <v>1712350.9</v>
      </c>
      <c r="H144" s="74">
        <f t="shared" si="2"/>
        <v>1455498.26</v>
      </c>
      <c r="I144" s="73">
        <v>1455498.26</v>
      </c>
      <c r="J144" s="74">
        <v>0</v>
      </c>
      <c r="K144" s="75">
        <v>21</v>
      </c>
      <c r="L144" s="76">
        <v>0.67741935483870963</v>
      </c>
      <c r="M144" s="103">
        <v>2</v>
      </c>
      <c r="N144" s="103">
        <v>5</v>
      </c>
      <c r="O144" s="103">
        <v>2</v>
      </c>
      <c r="P144" s="75">
        <v>59</v>
      </c>
      <c r="Q144" s="106" t="s">
        <v>674</v>
      </c>
      <c r="R144" s="10"/>
      <c r="T144" s="5"/>
    </row>
    <row r="145" spans="1:20" ht="93" customHeight="1">
      <c r="A145" s="13" t="s">
        <v>579</v>
      </c>
      <c r="B145" s="14" t="s">
        <v>33</v>
      </c>
      <c r="C145" s="51" t="s">
        <v>580</v>
      </c>
      <c r="D145" s="52" t="s">
        <v>581</v>
      </c>
      <c r="E145" s="91" t="s">
        <v>582</v>
      </c>
      <c r="F145" s="23">
        <v>1675339.95</v>
      </c>
      <c r="G145" s="23">
        <v>1675339.95</v>
      </c>
      <c r="H145" s="16">
        <f t="shared" si="2"/>
        <v>1424038.95</v>
      </c>
      <c r="I145" s="23">
        <v>1424038.95</v>
      </c>
      <c r="J145" s="16">
        <v>0</v>
      </c>
      <c r="K145" s="17">
        <v>21</v>
      </c>
      <c r="L145" s="6">
        <v>0.67741935483870963</v>
      </c>
      <c r="M145" s="102">
        <v>2</v>
      </c>
      <c r="N145" s="102">
        <v>5</v>
      </c>
      <c r="O145" s="102">
        <v>2</v>
      </c>
      <c r="P145" s="17">
        <v>59</v>
      </c>
      <c r="Q145" s="107" t="s">
        <v>674</v>
      </c>
      <c r="R145" s="10"/>
      <c r="T145" s="5"/>
    </row>
    <row r="146" spans="1:20" ht="93" customHeight="1">
      <c r="A146" s="68" t="s">
        <v>583</v>
      </c>
      <c r="B146" s="69" t="s">
        <v>33</v>
      </c>
      <c r="C146" s="70" t="s">
        <v>584</v>
      </c>
      <c r="D146" s="71" t="s">
        <v>585</v>
      </c>
      <c r="E146" s="92" t="s">
        <v>586</v>
      </c>
      <c r="F146" s="73">
        <v>1559800</v>
      </c>
      <c r="G146" s="73">
        <v>1559800</v>
      </c>
      <c r="H146" s="74">
        <f t="shared" si="2"/>
        <v>1325830</v>
      </c>
      <c r="I146" s="73">
        <v>1325830</v>
      </c>
      <c r="J146" s="74">
        <v>0</v>
      </c>
      <c r="K146" s="75">
        <v>21</v>
      </c>
      <c r="L146" s="76">
        <v>0.67741935483870963</v>
      </c>
      <c r="M146" s="103">
        <v>2</v>
      </c>
      <c r="N146" s="103">
        <v>5</v>
      </c>
      <c r="O146" s="103">
        <v>2</v>
      </c>
      <c r="P146" s="75">
        <v>59</v>
      </c>
      <c r="Q146" s="106" t="s">
        <v>674</v>
      </c>
      <c r="R146" s="10"/>
      <c r="T146" s="5"/>
    </row>
    <row r="147" spans="1:20" ht="93" customHeight="1">
      <c r="A147" s="13" t="s">
        <v>587</v>
      </c>
      <c r="B147" s="14" t="s">
        <v>33</v>
      </c>
      <c r="C147" s="51" t="s">
        <v>588</v>
      </c>
      <c r="D147" s="52" t="s">
        <v>589</v>
      </c>
      <c r="E147" s="91" t="s">
        <v>590</v>
      </c>
      <c r="F147" s="23">
        <v>1510600</v>
      </c>
      <c r="G147" s="23">
        <v>1510600</v>
      </c>
      <c r="H147" s="16">
        <f t="shared" si="2"/>
        <v>1284010</v>
      </c>
      <c r="I147" s="23">
        <v>1284010</v>
      </c>
      <c r="J147" s="16">
        <v>0</v>
      </c>
      <c r="K147" s="17">
        <v>20.5</v>
      </c>
      <c r="L147" s="6">
        <v>0.66129032258064513</v>
      </c>
      <c r="M147" s="102">
        <v>2</v>
      </c>
      <c r="N147" s="102">
        <v>5</v>
      </c>
      <c r="O147" s="102">
        <v>2</v>
      </c>
      <c r="P147" s="17">
        <v>59</v>
      </c>
      <c r="Q147" s="107" t="s">
        <v>674</v>
      </c>
      <c r="R147" s="10"/>
      <c r="T147" s="5"/>
    </row>
    <row r="148" spans="1:20" ht="94.5" customHeight="1">
      <c r="A148" s="68" t="s">
        <v>591</v>
      </c>
      <c r="B148" s="69" t="s">
        <v>33</v>
      </c>
      <c r="C148" s="70" t="s">
        <v>592</v>
      </c>
      <c r="D148" s="71" t="s">
        <v>593</v>
      </c>
      <c r="E148" s="92" t="s">
        <v>594</v>
      </c>
      <c r="F148" s="73">
        <v>1570001.21</v>
      </c>
      <c r="G148" s="73">
        <v>1570001.21</v>
      </c>
      <c r="H148" s="74">
        <f t="shared" si="2"/>
        <v>1334501.02</v>
      </c>
      <c r="I148" s="73">
        <v>1334501.02</v>
      </c>
      <c r="J148" s="74">
        <v>0</v>
      </c>
      <c r="K148" s="75">
        <v>20</v>
      </c>
      <c r="L148" s="76">
        <v>0.64516129032258063</v>
      </c>
      <c r="M148" s="103">
        <v>8</v>
      </c>
      <c r="N148" s="103">
        <v>5</v>
      </c>
      <c r="O148" s="103">
        <v>2</v>
      </c>
      <c r="P148" s="75">
        <v>59</v>
      </c>
      <c r="Q148" s="106" t="s">
        <v>674</v>
      </c>
      <c r="R148" s="10"/>
      <c r="T148" s="5"/>
    </row>
    <row r="149" spans="1:20" ht="96" customHeight="1">
      <c r="A149" s="13" t="s">
        <v>595</v>
      </c>
      <c r="B149" s="14" t="s">
        <v>33</v>
      </c>
      <c r="C149" s="51" t="s">
        <v>596</v>
      </c>
      <c r="D149" s="52" t="s">
        <v>597</v>
      </c>
      <c r="E149" s="91" t="s">
        <v>598</v>
      </c>
      <c r="F149" s="23">
        <v>1802885.1</v>
      </c>
      <c r="G149" s="23">
        <v>1802885.1</v>
      </c>
      <c r="H149" s="16">
        <f t="shared" si="2"/>
        <v>1532452.33</v>
      </c>
      <c r="I149" s="23">
        <v>1532452.33</v>
      </c>
      <c r="J149" s="16">
        <v>0</v>
      </c>
      <c r="K149" s="17">
        <v>20</v>
      </c>
      <c r="L149" s="6">
        <v>0.64516129032258063</v>
      </c>
      <c r="M149" s="102">
        <v>2</v>
      </c>
      <c r="N149" s="102">
        <v>5</v>
      </c>
      <c r="O149" s="102">
        <v>2</v>
      </c>
      <c r="P149" s="17">
        <v>59</v>
      </c>
      <c r="Q149" s="107" t="s">
        <v>674</v>
      </c>
      <c r="R149" s="10"/>
      <c r="T149" s="5"/>
    </row>
    <row r="150" spans="1:20" ht="85.5" customHeight="1">
      <c r="A150" s="68" t="s">
        <v>599</v>
      </c>
      <c r="B150" s="69" t="s">
        <v>33</v>
      </c>
      <c r="C150" s="70" t="s">
        <v>600</v>
      </c>
      <c r="D150" s="71" t="s">
        <v>601</v>
      </c>
      <c r="E150" s="92" t="s">
        <v>602</v>
      </c>
      <c r="F150" s="73">
        <v>1809000.01</v>
      </c>
      <c r="G150" s="73">
        <v>1809000.01</v>
      </c>
      <c r="H150" s="74">
        <f t="shared" si="2"/>
        <v>1537650</v>
      </c>
      <c r="I150" s="73">
        <v>1537650</v>
      </c>
      <c r="J150" s="74">
        <v>0</v>
      </c>
      <c r="K150" s="75">
        <v>20</v>
      </c>
      <c r="L150" s="76">
        <v>0.64516129032258063</v>
      </c>
      <c r="M150" s="103">
        <v>2</v>
      </c>
      <c r="N150" s="103">
        <v>5</v>
      </c>
      <c r="O150" s="103">
        <v>2</v>
      </c>
      <c r="P150" s="75">
        <v>59</v>
      </c>
      <c r="Q150" s="106" t="s">
        <v>674</v>
      </c>
      <c r="R150" s="10"/>
      <c r="T150" s="5"/>
    </row>
    <row r="151" spans="1:20" ht="93" customHeight="1">
      <c r="A151" s="13" t="s">
        <v>603</v>
      </c>
      <c r="B151" s="14" t="s">
        <v>33</v>
      </c>
      <c r="C151" s="51" t="s">
        <v>604</v>
      </c>
      <c r="D151" s="52" t="s">
        <v>605</v>
      </c>
      <c r="E151" s="91" t="s">
        <v>606</v>
      </c>
      <c r="F151" s="23">
        <v>1455904</v>
      </c>
      <c r="G151" s="23">
        <v>1455904</v>
      </c>
      <c r="H151" s="16">
        <f t="shared" si="2"/>
        <v>1237518.3999999999</v>
      </c>
      <c r="I151" s="23">
        <v>1237518.3999999999</v>
      </c>
      <c r="J151" s="16">
        <v>0</v>
      </c>
      <c r="K151" s="17">
        <v>20</v>
      </c>
      <c r="L151" s="6">
        <v>0.64516129032258063</v>
      </c>
      <c r="M151" s="102">
        <v>2</v>
      </c>
      <c r="N151" s="102">
        <v>5</v>
      </c>
      <c r="O151" s="102">
        <v>2</v>
      </c>
      <c r="P151" s="17">
        <v>59</v>
      </c>
      <c r="Q151" s="107" t="s">
        <v>674</v>
      </c>
      <c r="R151" s="10"/>
      <c r="T151" s="5"/>
    </row>
    <row r="152" spans="1:20" ht="76.5" customHeight="1">
      <c r="A152" s="68" t="s">
        <v>607</v>
      </c>
      <c r="B152" s="69" t="s">
        <v>33</v>
      </c>
      <c r="C152" s="70" t="s">
        <v>608</v>
      </c>
      <c r="D152" s="71" t="s">
        <v>609</v>
      </c>
      <c r="E152" s="92" t="s">
        <v>610</v>
      </c>
      <c r="F152" s="73">
        <v>1664943.99</v>
      </c>
      <c r="G152" s="73">
        <v>1664943.99</v>
      </c>
      <c r="H152" s="74">
        <f t="shared" si="2"/>
        <v>1415202.37</v>
      </c>
      <c r="I152" s="73">
        <v>1415202.37</v>
      </c>
      <c r="J152" s="74">
        <v>0</v>
      </c>
      <c r="K152" s="75">
        <v>20</v>
      </c>
      <c r="L152" s="76">
        <v>0.64516129032258063</v>
      </c>
      <c r="M152" s="103">
        <v>2</v>
      </c>
      <c r="N152" s="103">
        <v>5</v>
      </c>
      <c r="O152" s="103">
        <v>2</v>
      </c>
      <c r="P152" s="75">
        <v>59</v>
      </c>
      <c r="Q152" s="106" t="s">
        <v>674</v>
      </c>
      <c r="R152" s="10"/>
      <c r="T152" s="5"/>
    </row>
    <row r="153" spans="1:20" ht="93" customHeight="1">
      <c r="A153" s="13" t="s">
        <v>611</v>
      </c>
      <c r="B153" s="14" t="s">
        <v>33</v>
      </c>
      <c r="C153" s="51" t="s">
        <v>612</v>
      </c>
      <c r="D153" s="52" t="s">
        <v>613</v>
      </c>
      <c r="E153" s="91" t="s">
        <v>614</v>
      </c>
      <c r="F153" s="23">
        <v>1735837.5</v>
      </c>
      <c r="G153" s="23">
        <v>1735837.5</v>
      </c>
      <c r="H153" s="16">
        <f t="shared" si="2"/>
        <v>1475461.87</v>
      </c>
      <c r="I153" s="23">
        <v>1475461.87</v>
      </c>
      <c r="J153" s="16">
        <v>0</v>
      </c>
      <c r="K153" s="17">
        <v>19</v>
      </c>
      <c r="L153" s="6">
        <v>0.61290322580645162</v>
      </c>
      <c r="M153" s="102">
        <v>2</v>
      </c>
      <c r="N153" s="102">
        <v>5</v>
      </c>
      <c r="O153" s="102">
        <v>2</v>
      </c>
      <c r="P153" s="17">
        <v>59</v>
      </c>
      <c r="Q153" s="107" t="s">
        <v>674</v>
      </c>
      <c r="R153" s="10"/>
      <c r="T153" s="5"/>
    </row>
    <row r="154" spans="1:20" ht="87" customHeight="1">
      <c r="A154" s="68" t="s">
        <v>615</v>
      </c>
      <c r="B154" s="69" t="s">
        <v>33</v>
      </c>
      <c r="C154" s="70" t="s">
        <v>616</v>
      </c>
      <c r="D154" s="71" t="s">
        <v>617</v>
      </c>
      <c r="E154" s="92" t="s">
        <v>618</v>
      </c>
      <c r="F154" s="73">
        <v>1493203.01</v>
      </c>
      <c r="G154" s="73">
        <v>1493203.01</v>
      </c>
      <c r="H154" s="74">
        <f t="shared" si="2"/>
        <v>1269222.55</v>
      </c>
      <c r="I154" s="73">
        <v>1269222.55</v>
      </c>
      <c r="J154" s="74">
        <v>0</v>
      </c>
      <c r="K154" s="75">
        <v>19</v>
      </c>
      <c r="L154" s="76">
        <v>0.61290322580645162</v>
      </c>
      <c r="M154" s="103">
        <v>2</v>
      </c>
      <c r="N154" s="103">
        <v>5</v>
      </c>
      <c r="O154" s="103">
        <v>2</v>
      </c>
      <c r="P154" s="75">
        <v>59</v>
      </c>
      <c r="Q154" s="106" t="s">
        <v>674</v>
      </c>
      <c r="R154" s="10"/>
      <c r="T154" s="5"/>
    </row>
    <row r="155" spans="1:20" ht="103.5" customHeight="1">
      <c r="A155" s="13" t="s">
        <v>619</v>
      </c>
      <c r="B155" s="14" t="s">
        <v>33</v>
      </c>
      <c r="C155" s="51" t="s">
        <v>620</v>
      </c>
      <c r="D155" s="52" t="s">
        <v>621</v>
      </c>
      <c r="E155" s="91" t="s">
        <v>622</v>
      </c>
      <c r="F155" s="23">
        <v>1781981.1</v>
      </c>
      <c r="G155" s="23">
        <v>1781981.1</v>
      </c>
      <c r="H155" s="16">
        <f t="shared" si="2"/>
        <v>1514683.93</v>
      </c>
      <c r="I155" s="23">
        <v>1514683.93</v>
      </c>
      <c r="J155" s="16">
        <v>0</v>
      </c>
      <c r="K155" s="17">
        <v>19</v>
      </c>
      <c r="L155" s="6">
        <v>0.61290322580645162</v>
      </c>
      <c r="M155" s="102">
        <v>2</v>
      </c>
      <c r="N155" s="102">
        <v>5</v>
      </c>
      <c r="O155" s="102">
        <v>2</v>
      </c>
      <c r="P155" s="17">
        <v>59</v>
      </c>
      <c r="Q155" s="107" t="s">
        <v>674</v>
      </c>
      <c r="R155" s="10"/>
      <c r="T155" s="5"/>
    </row>
    <row r="156" spans="1:20" ht="99" customHeight="1">
      <c r="A156" s="68" t="s">
        <v>623</v>
      </c>
      <c r="B156" s="69" t="s">
        <v>33</v>
      </c>
      <c r="C156" s="70" t="s">
        <v>624</v>
      </c>
      <c r="D156" s="71" t="s">
        <v>625</v>
      </c>
      <c r="E156" s="92" t="s">
        <v>626</v>
      </c>
      <c r="F156" s="73">
        <v>1362963</v>
      </c>
      <c r="G156" s="73">
        <v>1362963</v>
      </c>
      <c r="H156" s="74">
        <f t="shared" si="2"/>
        <v>1158518.55</v>
      </c>
      <c r="I156" s="73">
        <v>1158518.55</v>
      </c>
      <c r="J156" s="74">
        <v>0</v>
      </c>
      <c r="K156" s="75">
        <v>19</v>
      </c>
      <c r="L156" s="76">
        <v>0.61290322580645162</v>
      </c>
      <c r="M156" s="103">
        <v>2</v>
      </c>
      <c r="N156" s="103">
        <v>5</v>
      </c>
      <c r="O156" s="103">
        <v>2</v>
      </c>
      <c r="P156" s="75">
        <v>59</v>
      </c>
      <c r="Q156" s="106" t="s">
        <v>674</v>
      </c>
      <c r="R156" s="10"/>
      <c r="T156" s="5"/>
    </row>
    <row r="157" spans="1:20" ht="100.5" customHeight="1">
      <c r="A157" s="53" t="s">
        <v>627</v>
      </c>
      <c r="B157" s="54" t="s">
        <v>33</v>
      </c>
      <c r="C157" s="55" t="s">
        <v>628</v>
      </c>
      <c r="D157" s="56" t="s">
        <v>629</v>
      </c>
      <c r="E157" s="57" t="s">
        <v>630</v>
      </c>
      <c r="F157" s="58">
        <v>1678009.1</v>
      </c>
      <c r="G157" s="58">
        <v>1678009.1</v>
      </c>
      <c r="H157" s="16">
        <f t="shared" si="2"/>
        <v>1426307.73</v>
      </c>
      <c r="I157" s="58">
        <v>1426307.73</v>
      </c>
      <c r="J157" s="16">
        <v>0</v>
      </c>
      <c r="K157" s="59">
        <v>16</v>
      </c>
      <c r="L157" s="60">
        <v>0.5161290322580645</v>
      </c>
      <c r="M157" s="104">
        <v>2</v>
      </c>
      <c r="N157" s="104">
        <v>5</v>
      </c>
      <c r="O157" s="104">
        <v>2</v>
      </c>
      <c r="P157" s="17">
        <v>59</v>
      </c>
      <c r="Q157" s="107" t="s">
        <v>674</v>
      </c>
      <c r="R157" s="10"/>
      <c r="T157" s="5"/>
    </row>
    <row r="158" spans="1:20" ht="48" customHeight="1">
      <c r="A158" s="46" t="s">
        <v>37</v>
      </c>
      <c r="B158" s="46" t="s">
        <v>37</v>
      </c>
      <c r="C158" s="46" t="s">
        <v>37</v>
      </c>
      <c r="D158" s="46" t="s">
        <v>37</v>
      </c>
      <c r="E158" s="99" t="s">
        <v>631</v>
      </c>
      <c r="F158" s="23">
        <f>SUM(F5:F157)</f>
        <v>260741433.83999997</v>
      </c>
      <c r="G158" s="23">
        <f>SUM(G5:G157)</f>
        <v>260697431.98999998</v>
      </c>
      <c r="H158" s="16">
        <f>SUM(H5:H157)</f>
        <v>220939126.72000006</v>
      </c>
      <c r="I158" s="23">
        <f>SUM(I5:I157)</f>
        <v>220939126.72000006</v>
      </c>
      <c r="J158" s="16">
        <f>SUM(J5:J157)</f>
        <v>0</v>
      </c>
      <c r="K158" s="34" t="s">
        <v>37</v>
      </c>
      <c r="L158" s="47" t="s">
        <v>37</v>
      </c>
      <c r="M158" s="105"/>
      <c r="N158" s="105"/>
      <c r="O158" s="105"/>
      <c r="P158" s="48" t="s">
        <v>37</v>
      </c>
      <c r="Q158" s="47" t="s">
        <v>37</v>
      </c>
      <c r="R158" s="10"/>
      <c r="T158" s="5"/>
    </row>
    <row r="159" spans="1:20" ht="54.75" customHeight="1">
      <c r="A159" s="113" t="s">
        <v>632</v>
      </c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5"/>
      <c r="T159" s="5"/>
    </row>
    <row r="160" spans="1:20" ht="143.25" customHeight="1">
      <c r="A160" s="11" t="s">
        <v>2</v>
      </c>
      <c r="B160" s="7" t="s">
        <v>3</v>
      </c>
      <c r="C160" s="11" t="s">
        <v>4</v>
      </c>
      <c r="D160" s="11" t="s">
        <v>5</v>
      </c>
      <c r="E160" s="11" t="s">
        <v>6</v>
      </c>
      <c r="F160" s="11" t="s">
        <v>7</v>
      </c>
      <c r="G160" s="11" t="s">
        <v>8</v>
      </c>
      <c r="H160" s="7" t="s">
        <v>9</v>
      </c>
      <c r="I160" s="7" t="s">
        <v>10</v>
      </c>
      <c r="J160" s="7" t="s">
        <v>633</v>
      </c>
      <c r="K160" s="11" t="s">
        <v>12</v>
      </c>
      <c r="L160" s="11" t="s">
        <v>634</v>
      </c>
      <c r="M160" s="11" t="s">
        <v>14</v>
      </c>
      <c r="N160" s="11" t="s">
        <v>15</v>
      </c>
      <c r="O160" s="11" t="s">
        <v>16</v>
      </c>
      <c r="P160" s="7" t="s">
        <v>17</v>
      </c>
      <c r="Q160" s="7" t="s">
        <v>18</v>
      </c>
      <c r="T160" s="5"/>
    </row>
    <row r="161" spans="1:20" ht="31.5" customHeight="1">
      <c r="A161" s="12" t="s">
        <v>19</v>
      </c>
      <c r="B161" s="12" t="s">
        <v>20</v>
      </c>
      <c r="C161" s="12" t="s">
        <v>21</v>
      </c>
      <c r="D161" s="12" t="s">
        <v>22</v>
      </c>
      <c r="E161" s="94" t="s">
        <v>23</v>
      </c>
      <c r="F161" s="12" t="s">
        <v>24</v>
      </c>
      <c r="G161" s="12" t="s">
        <v>25</v>
      </c>
      <c r="H161" s="12" t="s">
        <v>26</v>
      </c>
      <c r="I161" s="12" t="s">
        <v>27</v>
      </c>
      <c r="J161" s="12" t="s">
        <v>28</v>
      </c>
      <c r="K161" s="12" t="s">
        <v>29</v>
      </c>
      <c r="L161" s="12" t="s">
        <v>30</v>
      </c>
      <c r="M161" s="101"/>
      <c r="N161" s="101"/>
      <c r="O161" s="101"/>
      <c r="P161" s="12" t="s">
        <v>31</v>
      </c>
      <c r="Q161" s="12" t="s">
        <v>32</v>
      </c>
      <c r="T161" s="5"/>
    </row>
    <row r="162" spans="1:20" ht="54.75" customHeight="1">
      <c r="A162" s="39">
        <v>1</v>
      </c>
      <c r="B162" s="35" t="s">
        <v>33</v>
      </c>
      <c r="C162" s="61" t="s">
        <v>635</v>
      </c>
      <c r="D162" s="40" t="s">
        <v>636</v>
      </c>
      <c r="E162" s="41" t="s">
        <v>637</v>
      </c>
      <c r="F162" s="42">
        <v>2153730</v>
      </c>
      <c r="G162" s="42">
        <v>2153730</v>
      </c>
      <c r="H162" s="43">
        <v>1830670.5</v>
      </c>
      <c r="I162" s="43">
        <v>1830670.5</v>
      </c>
      <c r="J162" s="43">
        <v>0</v>
      </c>
      <c r="K162" s="44"/>
      <c r="L162" s="44"/>
      <c r="M162" s="52"/>
      <c r="N162" s="52"/>
      <c r="O162" s="52"/>
      <c r="P162" s="17">
        <v>59</v>
      </c>
      <c r="Q162" s="33" t="s">
        <v>638</v>
      </c>
      <c r="T162" s="5"/>
    </row>
    <row r="163" spans="1:20" ht="54.75" customHeight="1">
      <c r="A163" s="77">
        <v>2</v>
      </c>
      <c r="B163" s="69" t="s">
        <v>33</v>
      </c>
      <c r="C163" s="72" t="s">
        <v>639</v>
      </c>
      <c r="D163" s="78" t="s">
        <v>640</v>
      </c>
      <c r="E163" s="79" t="s">
        <v>641</v>
      </c>
      <c r="F163" s="80">
        <v>1600000</v>
      </c>
      <c r="G163" s="81">
        <v>1600000</v>
      </c>
      <c r="H163" s="74">
        <v>1360000</v>
      </c>
      <c r="I163" s="74">
        <v>1360000</v>
      </c>
      <c r="J163" s="82">
        <v>0</v>
      </c>
      <c r="K163" s="83"/>
      <c r="L163" s="83"/>
      <c r="M163" s="79"/>
      <c r="N163" s="79"/>
      <c r="O163" s="79"/>
      <c r="P163" s="84">
        <v>59</v>
      </c>
      <c r="Q163" s="85" t="s">
        <v>638</v>
      </c>
      <c r="T163" s="5"/>
    </row>
    <row r="164" spans="1:20" ht="54.75" customHeight="1">
      <c r="A164" s="39">
        <v>3</v>
      </c>
      <c r="B164" s="35" t="s">
        <v>33</v>
      </c>
      <c r="C164" s="50" t="s">
        <v>642</v>
      </c>
      <c r="D164" s="14" t="s">
        <v>643</v>
      </c>
      <c r="E164" s="18" t="s">
        <v>644</v>
      </c>
      <c r="F164" s="23">
        <v>1629452.28</v>
      </c>
      <c r="G164" s="23">
        <v>1629452.28</v>
      </c>
      <c r="H164" s="16">
        <v>1385034.43</v>
      </c>
      <c r="I164" s="16">
        <v>1385034.43</v>
      </c>
      <c r="J164" s="16">
        <v>0</v>
      </c>
      <c r="K164" s="32"/>
      <c r="L164" s="32"/>
      <c r="M164" s="18"/>
      <c r="N164" s="18"/>
      <c r="O164" s="18"/>
      <c r="P164" s="62">
        <v>59</v>
      </c>
      <c r="Q164" s="33" t="s">
        <v>645</v>
      </c>
      <c r="T164" s="5"/>
    </row>
    <row r="165" spans="1:20" ht="54.75" customHeight="1">
      <c r="A165" s="77">
        <v>4</v>
      </c>
      <c r="B165" s="86" t="s">
        <v>33</v>
      </c>
      <c r="C165" s="72" t="s">
        <v>646</v>
      </c>
      <c r="D165" s="69" t="s">
        <v>647</v>
      </c>
      <c r="E165" s="87" t="s">
        <v>648</v>
      </c>
      <c r="F165" s="73">
        <v>1992600</v>
      </c>
      <c r="G165" s="73">
        <v>1992600</v>
      </c>
      <c r="H165" s="74">
        <v>1693709.99</v>
      </c>
      <c r="I165" s="74">
        <v>1693709.99</v>
      </c>
      <c r="J165" s="74">
        <v>0</v>
      </c>
      <c r="K165" s="88"/>
      <c r="L165" s="88"/>
      <c r="M165" s="87"/>
      <c r="N165" s="87"/>
      <c r="O165" s="87"/>
      <c r="P165" s="84">
        <v>59</v>
      </c>
      <c r="Q165" s="85" t="s">
        <v>645</v>
      </c>
      <c r="T165" s="5"/>
    </row>
    <row r="166" spans="1:20" ht="54.75" customHeight="1">
      <c r="A166" s="39">
        <v>5</v>
      </c>
      <c r="B166" s="35" t="s">
        <v>33</v>
      </c>
      <c r="C166" s="50" t="s">
        <v>649</v>
      </c>
      <c r="D166" s="14" t="s">
        <v>650</v>
      </c>
      <c r="E166" s="18" t="s">
        <v>651</v>
      </c>
      <c r="F166" s="23">
        <v>1179649.95</v>
      </c>
      <c r="G166" s="23">
        <v>1179649.95</v>
      </c>
      <c r="H166" s="16">
        <v>1002702.45</v>
      </c>
      <c r="I166" s="16">
        <v>1002702.45</v>
      </c>
      <c r="J166" s="16">
        <v>0</v>
      </c>
      <c r="K166" s="32"/>
      <c r="L166" s="32"/>
      <c r="M166" s="18"/>
      <c r="N166" s="18"/>
      <c r="O166" s="18"/>
      <c r="P166" s="62">
        <v>59</v>
      </c>
      <c r="Q166" s="33" t="s">
        <v>645</v>
      </c>
      <c r="T166" s="5"/>
    </row>
    <row r="167" spans="1:20" ht="54.75" customHeight="1">
      <c r="A167" s="77">
        <v>6</v>
      </c>
      <c r="B167" s="86" t="s">
        <v>33</v>
      </c>
      <c r="C167" s="72" t="s">
        <v>652</v>
      </c>
      <c r="D167" s="69" t="s">
        <v>653</v>
      </c>
      <c r="E167" s="87" t="s">
        <v>654</v>
      </c>
      <c r="F167" s="73">
        <v>1470000</v>
      </c>
      <c r="G167" s="73">
        <v>1470000</v>
      </c>
      <c r="H167" s="74">
        <v>1249500</v>
      </c>
      <c r="I167" s="74">
        <v>1249500</v>
      </c>
      <c r="J167" s="74">
        <v>0</v>
      </c>
      <c r="K167" s="88"/>
      <c r="L167" s="88"/>
      <c r="M167" s="87"/>
      <c r="N167" s="87"/>
      <c r="O167" s="87"/>
      <c r="P167" s="84">
        <v>59</v>
      </c>
      <c r="Q167" s="85" t="s">
        <v>645</v>
      </c>
      <c r="T167" s="5"/>
    </row>
    <row r="168" spans="1:20" ht="54.75" customHeight="1">
      <c r="A168" s="39">
        <v>7</v>
      </c>
      <c r="B168" s="35" t="s">
        <v>33</v>
      </c>
      <c r="C168" s="50" t="s">
        <v>655</v>
      </c>
      <c r="D168" s="14" t="s">
        <v>656</v>
      </c>
      <c r="E168" s="18" t="s">
        <v>657</v>
      </c>
      <c r="F168" s="23">
        <v>1409840</v>
      </c>
      <c r="G168" s="23">
        <v>1409840</v>
      </c>
      <c r="H168" s="16">
        <v>1198364</v>
      </c>
      <c r="I168" s="16">
        <v>1198364</v>
      </c>
      <c r="J168" s="16">
        <v>0</v>
      </c>
      <c r="K168" s="32"/>
      <c r="L168" s="32"/>
      <c r="M168" s="18"/>
      <c r="N168" s="18"/>
      <c r="O168" s="18"/>
      <c r="P168" s="62">
        <v>59</v>
      </c>
      <c r="Q168" s="33" t="s">
        <v>645</v>
      </c>
      <c r="T168" s="5"/>
    </row>
    <row r="169" spans="1:20" ht="54.75" customHeight="1">
      <c r="A169" s="77">
        <v>8</v>
      </c>
      <c r="B169" s="86" t="s">
        <v>33</v>
      </c>
      <c r="C169" s="72" t="s">
        <v>658</v>
      </c>
      <c r="D169" s="69" t="s">
        <v>659</v>
      </c>
      <c r="E169" s="87" t="s">
        <v>660</v>
      </c>
      <c r="F169" s="73">
        <v>1147674</v>
      </c>
      <c r="G169" s="73">
        <v>1147674</v>
      </c>
      <c r="H169" s="74">
        <v>975522.9</v>
      </c>
      <c r="I169" s="74">
        <v>975522.9</v>
      </c>
      <c r="J169" s="74">
        <v>0</v>
      </c>
      <c r="K169" s="88"/>
      <c r="L169" s="88"/>
      <c r="M169" s="87"/>
      <c r="N169" s="87"/>
      <c r="O169" s="87"/>
      <c r="P169" s="84">
        <v>59</v>
      </c>
      <c r="Q169" s="85" t="s">
        <v>645</v>
      </c>
      <c r="T169" s="5"/>
    </row>
    <row r="170" spans="1:20" ht="54.75" customHeight="1">
      <c r="A170" s="39">
        <v>9</v>
      </c>
      <c r="B170" s="35" t="s">
        <v>33</v>
      </c>
      <c r="C170" s="50" t="s">
        <v>661</v>
      </c>
      <c r="D170" s="14" t="s">
        <v>662</v>
      </c>
      <c r="E170" s="18" t="s">
        <v>663</v>
      </c>
      <c r="F170" s="23">
        <v>4920</v>
      </c>
      <c r="G170" s="23">
        <v>4920</v>
      </c>
      <c r="H170" s="16">
        <v>4182</v>
      </c>
      <c r="I170" s="16">
        <v>4182</v>
      </c>
      <c r="J170" s="16">
        <v>0</v>
      </c>
      <c r="K170" s="32"/>
      <c r="L170" s="32"/>
      <c r="M170" s="18"/>
      <c r="N170" s="18"/>
      <c r="O170" s="18"/>
      <c r="P170" s="62">
        <v>59</v>
      </c>
      <c r="Q170" s="33" t="s">
        <v>645</v>
      </c>
      <c r="T170" s="5"/>
    </row>
    <row r="171" spans="1:20" ht="54.75" customHeight="1">
      <c r="A171" s="77">
        <v>10</v>
      </c>
      <c r="B171" s="86" t="s">
        <v>33</v>
      </c>
      <c r="C171" s="72" t="s">
        <v>664</v>
      </c>
      <c r="D171" s="69" t="s">
        <v>665</v>
      </c>
      <c r="E171" s="87" t="s">
        <v>666</v>
      </c>
      <c r="F171" s="73">
        <v>1153000</v>
      </c>
      <c r="G171" s="73">
        <v>1153000</v>
      </c>
      <c r="H171" s="74">
        <v>980050</v>
      </c>
      <c r="I171" s="74">
        <v>980050</v>
      </c>
      <c r="J171" s="74">
        <v>0</v>
      </c>
      <c r="K171" s="88"/>
      <c r="L171" s="88"/>
      <c r="M171" s="87"/>
      <c r="N171" s="87"/>
      <c r="O171" s="87"/>
      <c r="P171" s="84">
        <v>59</v>
      </c>
      <c r="Q171" s="85" t="s">
        <v>645</v>
      </c>
      <c r="T171" s="5"/>
    </row>
    <row r="172" spans="1:20" ht="57" customHeight="1">
      <c r="A172" s="39">
        <v>11</v>
      </c>
      <c r="B172" s="35" t="s">
        <v>33</v>
      </c>
      <c r="C172" s="50" t="s">
        <v>667</v>
      </c>
      <c r="D172" s="40" t="s">
        <v>668</v>
      </c>
      <c r="E172" s="41" t="s">
        <v>669</v>
      </c>
      <c r="F172" s="42">
        <v>3086070</v>
      </c>
      <c r="G172" s="42">
        <v>3086070</v>
      </c>
      <c r="H172" s="43">
        <v>2623159.5</v>
      </c>
      <c r="I172" s="43">
        <v>2623159.5</v>
      </c>
      <c r="J172" s="43">
        <v>0</v>
      </c>
      <c r="K172" s="44"/>
      <c r="L172" s="44"/>
      <c r="M172" s="52"/>
      <c r="N172" s="52"/>
      <c r="O172" s="52"/>
      <c r="P172" s="63">
        <v>59</v>
      </c>
      <c r="Q172" s="45" t="s">
        <v>670</v>
      </c>
      <c r="T172" s="5"/>
    </row>
    <row r="173" spans="1:20" ht="36.75" customHeight="1">
      <c r="A173" s="38" t="s">
        <v>37</v>
      </c>
      <c r="B173" s="36" t="s">
        <v>37</v>
      </c>
      <c r="C173" s="46" t="s">
        <v>37</v>
      </c>
      <c r="D173" s="36" t="s">
        <v>37</v>
      </c>
      <c r="E173" s="100" t="s">
        <v>631</v>
      </c>
      <c r="F173" s="23">
        <f>SUM(F162:F172)</f>
        <v>16826936.23</v>
      </c>
      <c r="G173" s="23">
        <f>SUM(G162:G172)</f>
        <v>16826936.23</v>
      </c>
      <c r="H173" s="23">
        <f>SUM(H162:H172)</f>
        <v>14302895.770000001</v>
      </c>
      <c r="I173" s="16">
        <f>SUM(I162:I172)</f>
        <v>14302895.770000001</v>
      </c>
      <c r="J173" s="16">
        <f>SUM(J162:J172)</f>
        <v>0</v>
      </c>
      <c r="K173" s="37" t="s">
        <v>37</v>
      </c>
      <c r="L173" s="37" t="s">
        <v>37</v>
      </c>
      <c r="M173" s="38"/>
      <c r="N173" s="38"/>
      <c r="O173" s="38"/>
      <c r="P173" s="48" t="s">
        <v>37</v>
      </c>
      <c r="Q173" s="49" t="s">
        <v>37</v>
      </c>
      <c r="T173" s="5"/>
    </row>
    <row r="174" spans="1:20" ht="46.5" customHeight="1">
      <c r="B174" s="25"/>
      <c r="C174" s="24"/>
      <c r="D174" s="25"/>
      <c r="E174" s="26"/>
      <c r="F174" s="27"/>
      <c r="G174" s="27"/>
      <c r="H174" s="28"/>
      <c r="I174" s="27"/>
      <c r="J174" s="28"/>
      <c r="K174" s="29"/>
      <c r="L174" s="29"/>
      <c r="M174" s="26"/>
      <c r="N174" s="26"/>
      <c r="O174" s="26"/>
      <c r="P174" s="30"/>
      <c r="Q174" s="31"/>
      <c r="T174" s="5"/>
    </row>
    <row r="175" spans="1:20" ht="32.25" customHeight="1">
      <c r="A175" s="21" t="s">
        <v>671</v>
      </c>
      <c r="B175" s="22"/>
      <c r="C175" s="22"/>
      <c r="D175" s="22"/>
      <c r="E175" s="95"/>
    </row>
    <row r="176" spans="1:20" ht="32.25" customHeight="1">
      <c r="A176" s="21" t="s">
        <v>672</v>
      </c>
      <c r="B176" s="22"/>
      <c r="C176" s="22"/>
      <c r="D176" s="22"/>
      <c r="E176" s="95"/>
      <c r="F176" s="2"/>
      <c r="G176" s="2"/>
      <c r="H176" s="2"/>
      <c r="I176" s="2"/>
      <c r="J176" s="2"/>
      <c r="K176" s="2"/>
    </row>
    <row r="177" spans="1:5" ht="31.5" customHeight="1">
      <c r="A177" s="21" t="s">
        <v>673</v>
      </c>
      <c r="B177" s="22"/>
      <c r="C177" s="22"/>
      <c r="D177" s="22"/>
      <c r="E177" s="95"/>
    </row>
    <row r="178" spans="1:5" ht="53.25" hidden="1" customHeight="1"/>
    <row r="179" spans="1:5" ht="67.5" hidden="1" customHeight="1"/>
    <row r="180" spans="1:5" ht="47.25" hidden="1" customHeight="1"/>
    <row r="181" spans="1:5" ht="51" hidden="1" customHeight="1"/>
    <row r="182" spans="1:5" ht="45.75" hidden="1" customHeight="1"/>
    <row r="183" spans="1:5" ht="47.25" hidden="1" customHeight="1"/>
  </sheetData>
  <autoFilter ref="A3:Q177"/>
  <mergeCells count="3">
    <mergeCell ref="A1:Q1"/>
    <mergeCell ref="A2:Q2"/>
    <mergeCell ref="A159:Q159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37" orientation="landscape" r:id="rId1"/>
  <headerFoot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7" ma:contentTypeDescription="Utwórz nowy dokument." ma:contentTypeScope="" ma:versionID="fa899906a1ed8b149e65ca9b804edbd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8258065978d7f58a905f9f0931d0ed4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11F56A92-76EC-4801-9E1E-CA91E0CA5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Zał.nr 1   2.4 2 RMR</vt:lpstr>
      <vt:lpstr>'Zał.nr 1   2.4 2 RMR'!kurs</vt:lpstr>
      <vt:lpstr>'Zał.nr 1   2.4 2 RMR'!Tytuły_wydruku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Abram Magdalena</cp:lastModifiedBy>
  <cp:revision/>
  <cp:lastPrinted>2023-12-12T11:03:01Z</cp:lastPrinted>
  <dcterms:created xsi:type="dcterms:W3CDTF">2016-04-12T10:40:23Z</dcterms:created>
  <dcterms:modified xsi:type="dcterms:W3CDTF">2023-12-13T06:13:44Z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