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ostalowski\Downloads\"/>
    </mc:Choice>
  </mc:AlternateContent>
  <bookViews>
    <workbookView xWindow="0" yWindow="0" windowWidth="20730" windowHeight="11430"/>
  </bookViews>
  <sheets>
    <sheet name="12.2 SOD" sheetId="2" r:id="rId1"/>
  </sheets>
  <definedNames>
    <definedName name="_xlnm._FilterDatabase" localSheetId="0" hidden="1">'12.2 SOD'!$A$4:$W$4</definedName>
    <definedName name="kurs">'12.2 SOD'!$E$77</definedName>
    <definedName name="_xlnm.Print_Area" localSheetId="0">'12.2 SOD'!$A$1:$N$8</definedName>
    <definedName name="_xlnm.Print_Titles" localSheetId="0">'12.2 SOD'!$3:$3</definedName>
  </definedNames>
  <calcPr calcId="162913"/>
</workbook>
</file>

<file path=xl/calcChain.xml><?xml version="1.0" encoding="utf-8"?>
<calcChain xmlns="http://schemas.openxmlformats.org/spreadsheetml/2006/main">
  <c r="H5" i="2" l="1"/>
  <c r="H6" i="2"/>
  <c r="J6" i="2"/>
  <c r="G6" i="2" l="1"/>
  <c r="I6" i="2"/>
  <c r="F6" i="2"/>
</calcChain>
</file>

<file path=xl/sharedStrings.xml><?xml version="1.0" encoding="utf-8"?>
<sst xmlns="http://schemas.openxmlformats.org/spreadsheetml/2006/main" count="46" uniqueCount="36">
  <si>
    <t>Projekt wybrany do dofinansowania w trybie pozakonkursowym w ramach naboru RPMA.12.02.00-IP.01-14-120/22, Oś Priorytetowa XII ,,REACT–EU dla Mazowsza” Działanie 12.2 ,,REACT–EU dla e-usług na Mazowszu"  Regionalnego Programu Operacyjnego Województwa Mazowieckiego na lata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</si>
  <si>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</si>
  <si>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</si>
  <si>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</si>
  <si>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</si>
  <si>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</si>
  <si>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</si>
  <si>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</si>
  <si>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</si>
  <si>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</si>
  <si>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</t>
  </si>
  <si>
    <t>Liczba punktów uzyskana przez projekt</t>
  </si>
  <si>
    <t xml:space="preserve">Procent maksymalnej liczby punktów możliwych do zdobycia 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</si>
  <si>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</si>
  <si>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</si>
  <si>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</si>
  <si>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</si>
  <si>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</si>
  <si>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</si>
  <si>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</si>
  <si>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</si>
  <si>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</si>
  <si>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</si>
  <si>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</si>
  <si>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</si>
  <si>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</si>
  <si>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</si>
  <si>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</si>
  <si>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</si>
  <si>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</si>
  <si>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RPMA.12.02.00-14-i830/22</t>
  </si>
  <si>
    <t>Stworzenie otwartych danych wraz z budową zaplecza techniczno–technologiczno–koordynacyjnego dla samorządów terytorialnych województwa mazowieckiego (Projekt SOD)</t>
  </si>
  <si>
    <t>Województwo Mazowieckie</t>
  </si>
  <si>
    <t>Brak danych</t>
  </si>
  <si>
    <t>081</t>
  </si>
  <si>
    <t xml:space="preserve">SUMA: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</si>
</sst>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zł-415]_-;\-* #,##0.00\ [$zł-415]_-;_-* &quot;-&quot;??\ [$zł-415]_-;_-@_-"/>
    <numFmt numFmtId="165" formatCode="#,##0.00\ &quot;zł&quot;"/>
    <numFmt numFmtId="166" formatCode="0.0000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4" tint="0.59999389629810485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4" tint="0.59999389629810485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1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0" fontId="19" fillId="33" borderId="10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2" fontId="18" fillId="0" borderId="0" xfId="0" applyNumberFormat="1" applyFont="1" applyAlignment="1">
      <alignment horizontal="center" vertical="center" wrapText="1"/>
    </xf>
    <xf numFmtId="10" fontId="18" fillId="0" borderId="0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0" applyNumberFormat="1" applyFont="1"/>
    <xf numFmtId="2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9" fontId="21" fillId="34" borderId="13" xfId="0" applyNumberFormat="1" applyFont="1" applyFill="1" applyBorder="1" applyAlignment="1">
      <alignment horizontal="center" vertical="center" wrapText="1"/>
    </xf>
    <xf numFmtId="49" fontId="21" fillId="34" borderId="12" xfId="0" applyNumberFormat="1" applyFont="1" applyFill="1" applyBorder="1" applyAlignment="1">
      <alignment horizontal="center" vertical="center" wrapText="1"/>
    </xf>
    <xf numFmtId="49" fontId="21" fillId="34" borderId="13" xfId="0" applyNumberFormat="1" applyFont="1" applyFill="1" applyBorder="1" applyAlignment="1">
      <alignment horizontal="center" vertical="center"/>
    </xf>
    <xf numFmtId="49" fontId="22" fillId="0" borderId="12" xfId="0" applyNumberFormat="1" applyFont="1" applyBorder="1" applyAlignment="1">
      <alignment horizontal="center" vertical="center"/>
    </xf>
    <xf numFmtId="49" fontId="22" fillId="0" borderId="13" xfId="0" applyNumberFormat="1" applyFont="1" applyBorder="1" applyAlignment="1">
      <alignment horizontal="center" vertical="center" wrapText="1"/>
    </xf>
    <xf numFmtId="49" fontId="22" fillId="0" borderId="13" xfId="0" applyNumberFormat="1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164" fontId="22" fillId="0" borderId="13" xfId="0" applyNumberFormat="1" applyFont="1" applyBorder="1" applyAlignment="1">
      <alignment vertical="center"/>
    </xf>
    <xf numFmtId="1" fontId="22" fillId="0" borderId="13" xfId="0" applyNumberFormat="1" applyFont="1" applyBorder="1" applyAlignment="1">
      <alignment horizontal="center" vertical="center"/>
    </xf>
    <xf numFmtId="10" fontId="22" fillId="0" borderId="10" xfId="1" applyNumberFormat="1" applyFont="1" applyFill="1" applyBorder="1" applyAlignment="1">
      <alignment horizontal="center" vertical="center"/>
    </xf>
    <xf numFmtId="49" fontId="22" fillId="0" borderId="10" xfId="1" applyNumberFormat="1" applyFont="1" applyFill="1" applyBorder="1" applyAlignment="1">
      <alignment horizontal="center" vertical="center"/>
    </xf>
    <xf numFmtId="0" fontId="23" fillId="34" borderId="13" xfId="0" applyFont="1" applyFill="1" applyBorder="1" applyAlignment="1">
      <alignment vertical="center" wrapText="1"/>
    </xf>
    <xf numFmtId="164" fontId="23" fillId="34" borderId="13" xfId="0" applyNumberFormat="1" applyFont="1" applyFill="1" applyBorder="1" applyAlignment="1">
      <alignment vertical="center"/>
    </xf>
    <xf numFmtId="165" fontId="23" fillId="34" borderId="13" xfId="0" applyNumberFormat="1" applyFont="1" applyFill="1" applyBorder="1" applyAlignment="1">
      <alignment vertical="center"/>
    </xf>
    <xf numFmtId="2" fontId="24" fillId="34" borderId="13" xfId="0" applyNumberFormat="1" applyFont="1" applyFill="1" applyBorder="1" applyAlignment="1">
      <alignment horizontal="center" vertical="center"/>
    </xf>
    <xf numFmtId="10" fontId="24" fillId="34" borderId="10" xfId="1" applyNumberFormat="1" applyFont="1" applyFill="1" applyBorder="1" applyAlignment="1">
      <alignment horizontal="center" vertical="center"/>
    </xf>
    <xf numFmtId="49" fontId="24" fillId="34" borderId="10" xfId="1" applyNumberFormat="1" applyFont="1" applyFill="1" applyBorder="1" applyAlignment="1">
      <alignment horizontal="center" vertical="center"/>
    </xf>
    <xf numFmtId="0" fontId="18" fillId="0" borderId="16" xfId="0" applyFont="1" applyBorder="1" applyAlignment="1">
      <alignment horizontal="left" vertical="top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tabSelected="1" view="pageBreakPreview" zoomScale="70" zoomScaleNormal="70" zoomScaleSheetLayoutView="70" workbookViewId="0">
      <selection sqref="A1:N1"/>
    </sheetView>
  </sheetViews>
  <sheetFormatPr defaultColWidth="8.75" defaultRowHeight="0" customHeight="1" zeroHeight="1"/>
  <cols>
    <col min="1" max="1" width="7.125" style="3" customWidth="1"/>
    <col min="2" max="2" width="24.375" style="3" customWidth="1"/>
    <col min="3" max="3" width="30.375" style="4" customWidth="1"/>
    <col min="4" max="4" width="74" style="4" customWidth="1"/>
    <col min="5" max="5" width="37.875" style="4" customWidth="1"/>
    <col min="6" max="6" width="21.875" style="4" customWidth="1"/>
    <col min="7" max="7" width="20.75" style="4" bestFit="1" customWidth="1"/>
    <col min="8" max="8" width="20.5" style="4" customWidth="1"/>
    <col min="9" max="9" width="19.75" style="4" customWidth="1"/>
    <col min="10" max="10" width="16.75" style="4" customWidth="1"/>
    <col min="11" max="11" width="16" style="4" customWidth="1"/>
    <col min="12" max="12" width="17.75" style="2" customWidth="1"/>
    <col min="13" max="13" width="14.375" style="2" customWidth="1"/>
    <col min="14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55.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1"/>
    </row>
    <row r="2" spans="1:17" ht="47.25" customHeight="1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  <c r="O2" s="1"/>
    </row>
    <row r="3" spans="1:17" ht="76.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7" t="s">
        <v>12</v>
      </c>
      <c r="M3" s="7" t="s">
        <v>13</v>
      </c>
      <c r="N3" s="6" t="s">
        <v>14</v>
      </c>
      <c r="O3" s="1"/>
    </row>
    <row r="4" spans="1:17" ht="21" customHeight="1">
      <c r="A4" s="8" t="s">
        <v>15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8" t="s">
        <v>25</v>
      </c>
      <c r="L4" s="8" t="s">
        <v>26</v>
      </c>
      <c r="M4" s="9" t="s">
        <v>27</v>
      </c>
      <c r="N4" s="8" t="s">
        <v>28</v>
      </c>
    </row>
    <row r="5" spans="1:17" ht="118.5" customHeight="1">
      <c r="A5" s="23" t="s">
        <v>15</v>
      </c>
      <c r="B5" s="24" t="s">
        <v>29</v>
      </c>
      <c r="C5" s="25" t="s">
        <v>30</v>
      </c>
      <c r="D5" s="26" t="s">
        <v>31</v>
      </c>
      <c r="E5" s="26" t="s">
        <v>32</v>
      </c>
      <c r="F5" s="27">
        <v>14230000</v>
      </c>
      <c r="G5" s="27">
        <v>14230000</v>
      </c>
      <c r="H5" s="27">
        <f>I5+J5</f>
        <v>14230000</v>
      </c>
      <c r="I5" s="27">
        <v>14230000</v>
      </c>
      <c r="J5" s="27">
        <v>0</v>
      </c>
      <c r="K5" s="28">
        <v>1</v>
      </c>
      <c r="L5" s="29" t="s">
        <v>33</v>
      </c>
      <c r="M5" s="30" t="s">
        <v>34</v>
      </c>
      <c r="N5" s="29" t="s">
        <v>33</v>
      </c>
      <c r="O5" s="17"/>
      <c r="Q5" s="5"/>
    </row>
    <row r="6" spans="1:17" ht="52.5" customHeight="1">
      <c r="A6" s="21" t="s">
        <v>33</v>
      </c>
      <c r="B6" s="20" t="s">
        <v>33</v>
      </c>
      <c r="C6" s="22" t="s">
        <v>33</v>
      </c>
      <c r="D6" s="20" t="s">
        <v>33</v>
      </c>
      <c r="E6" s="31" t="s">
        <v>35</v>
      </c>
      <c r="F6" s="32">
        <f>SUM(F5:F5)</f>
        <v>14230000</v>
      </c>
      <c r="G6" s="32">
        <f>SUM(G5:G5)</f>
        <v>14230000</v>
      </c>
      <c r="H6" s="32">
        <f>SUM(H5:H5)</f>
        <v>14230000</v>
      </c>
      <c r="I6" s="32">
        <f>SUM(I5:I5)</f>
        <v>14230000</v>
      </c>
      <c r="J6" s="33">
        <f>SUM(J5:J5)</f>
        <v>0</v>
      </c>
      <c r="K6" s="34" t="s">
        <v>33</v>
      </c>
      <c r="L6" s="35" t="s">
        <v>33</v>
      </c>
      <c r="M6" s="36" t="s">
        <v>33</v>
      </c>
      <c r="N6" s="35" t="s">
        <v>33</v>
      </c>
      <c r="O6" s="17"/>
    </row>
    <row r="7" spans="1:17" ht="44.25" customHeight="1">
      <c r="A7" s="10"/>
      <c r="B7" s="10"/>
      <c r="C7" s="11"/>
      <c r="D7" s="10"/>
      <c r="E7" s="1"/>
      <c r="F7" s="12"/>
      <c r="G7" s="12"/>
      <c r="H7" s="19"/>
      <c r="I7" s="18"/>
      <c r="J7" s="13"/>
      <c r="K7" s="14"/>
      <c r="L7" s="15"/>
      <c r="M7" s="16"/>
      <c r="N7" s="15"/>
      <c r="O7" s="17"/>
    </row>
    <row r="8" spans="1:17" ht="47.25" customHeight="1"/>
    <row r="9" spans="1:17" ht="47.25" customHeight="1"/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customHeight="1"/>
    <row r="18" ht="47.25" customHeight="1"/>
    <row r="19" ht="47.25" customHeight="1"/>
    <row r="20" ht="47.25" hidden="1" customHeight="1"/>
  </sheetData>
  <sortState ref="C5:M38">
    <sortCondition descending="1" ref="K5:K38"/>
  </sortState>
  <mergeCells count="2">
    <mergeCell ref="A1:N1"/>
    <mergeCell ref="A2:N2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39" orientation="landscape" r:id="rId1"/>
  <ignoredErrors>
    <ignoredError sqref="A4:N4 A5:B5 N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6" ma:contentTypeDescription="Utwórz nowy dokument." ma:contentTypeScope="" ma:versionID="c4174a684585c05993215e5f93f43216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2c8e55d5a41a828309ae5565d5690c68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5E1356-9A66-4997-8691-67C9CFCBC1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484945-1ED6-4003-8B51-6733941AEE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117CBE-8C46-43F2-85FF-09E9F7799C21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12.2 SOD</vt:lpstr>
      <vt:lpstr>kurs</vt:lpstr>
      <vt:lpstr>'12.2 SOD'!Obszar_wydruku</vt:lpstr>
      <vt:lpstr>'12.2 SOD'!Tytuły_wydruku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Ostałowski Piotr</cp:lastModifiedBy>
  <cp:revision/>
  <dcterms:created xsi:type="dcterms:W3CDTF">2016-04-12T10:40:23Z</dcterms:created>
  <dcterms:modified xsi:type="dcterms:W3CDTF">2022-11-21T14:38:14Z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43462300</vt:r8>
  </property>
  <property fmtid="{D5CDD505-2E9C-101B-9397-08002B2CF9AE}" pid="4" name="MediaServiceImageTags">
    <vt:lpwstr/>
  </property>
</Properties>
</file>