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4.3.2 107" sheetId="2" r:id="rId1"/>
  </sheets>
  <definedNames>
    <definedName name="_xlnm._FilterDatabase" localSheetId="0" hidden="1">'4.3.2 107'!#REF!</definedName>
    <definedName name="kurs">'4.3.2 107'!#REF!</definedName>
    <definedName name="_xlnm.Print_Area" localSheetId="0">'4.3.2 107'!$A$1:$DQ$13</definedName>
    <definedName name="_xlnm.Print_Titles" localSheetId="0">'4.3.2 107'!$3:$3</definedName>
  </definedNames>
  <calcPr calcId="162913"/>
</workbook>
</file>

<file path=xl/calcChain.xml><?xml version="1.0" encoding="utf-8"?>
<calcChain xmlns="http://schemas.openxmlformats.org/spreadsheetml/2006/main">
  <c r="F13" i="2" l="1"/>
  <c r="L5" i="2"/>
  <c r="H5" i="2"/>
  <c r="H12" i="2" l="1"/>
  <c r="H11" i="2"/>
  <c r="H10" i="2"/>
  <c r="L12" i="2"/>
  <c r="L11" i="2"/>
  <c r="L10" i="2"/>
  <c r="J13" i="2" l="1"/>
  <c r="I13" i="2" l="1"/>
  <c r="G13" i="2" l="1"/>
  <c r="G6" i="2"/>
  <c r="H6" i="2"/>
  <c r="I6" i="2"/>
  <c r="K13" i="2" s="1"/>
  <c r="J6" i="2"/>
  <c r="F6" i="2"/>
  <c r="H13" i="2" l="1"/>
</calcChain>
</file>

<file path=xl/sharedStrings.xml><?xml version="1.0" encoding="utf-8"?>
<sst xmlns="http://schemas.openxmlformats.org/spreadsheetml/2006/main" count="76" uniqueCount="37">
  <si>
    <t>Tytuł projektu</t>
  </si>
  <si>
    <t>Wydatki kwalifikowane</t>
  </si>
  <si>
    <t>Nazwa wnioskodawcy</t>
  </si>
  <si>
    <t>1</t>
  </si>
  <si>
    <t>2</t>
  </si>
  <si>
    <t>3</t>
  </si>
  <si>
    <t>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</si>
  <si>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</si>
  <si>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</si>
  <si>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</si>
  <si>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</si>
  <si>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</si>
  <si>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</si>
  <si>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</si>
  <si>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</si>
  <si>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</si>
  <si>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</si>
  <si>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</si>
  <si>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</si>
  <si>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</si>
  <si>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</si>
  <si>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Projekty wybrane do dofinansowania w trybie konkursowym dla Regionalnego Programu Operacyjnego Województwa Mazowieckiego 2014-2020</t>
  </si>
  <si>
    <t>Próg wyczerpania alokacji***</t>
  </si>
  <si>
    <t xml:space="preserve">Lista ocenionych projektów, złożonych w ramach konkursu RPMA.04.03.02-IP.01-14-107/20, Oś priorytetowa IV „Przejście na gospodarkę niskoemisyjną” dla Działania 4.3 „Redukcja emisji zanieczyszczeń powietrza”, Poddziałania 4.3.2. „Mobilność miejska w ramach ZIT”, Typ projektów: „Rozwój zrównoważonej multimodalnej mobilności miejskiej - ZIT - Ścieżki i infrastruktura rowerowa” Regionalnego Programu Operacyjnego Województwa Mazowieckiego na lata 2014-2020
</t>
  </si>
  <si>
    <t>Gmina Michałowice</t>
  </si>
  <si>
    <t>RPMA.04.03.02-14-i344/20</t>
  </si>
  <si>
    <t>Redukcja emisji zanieczyszczeń powietrza w gminach południowo-zachodniej części Warszawskiego Obszaru Funkcjonalnego poprzez budowę Zintegrowanego Systemu Tras Rowerowych – Etap III</t>
  </si>
  <si>
    <t>090</t>
  </si>
  <si>
    <t>RPMA.04.03.02-14-i347/20</t>
  </si>
  <si>
    <t>RPMA.04.03.02-14-i367/20</t>
  </si>
  <si>
    <t>RPMA.04.03.02-14-i342/20</t>
  </si>
  <si>
    <t>Rozwój sieci tras rowerowych Warszawy w ramach ZIT WOF - etap II</t>
  </si>
  <si>
    <t>Rozbudowa sieci dróg rowerowych na obszarze gmin Czosnów, Izabelin, Łomianki i Stare Babice</t>
  </si>
  <si>
    <t>Wybierzmy rower - rozwój sieci dróg rowerowych w Józefowie na terenie Warszawskiego Obszaru Funkcjonalnego w ramach ZIT - etap II</t>
  </si>
  <si>
    <t>Miasto Stołeczne Warszawa</t>
  </si>
  <si>
    <t>Gmina Łomianki</t>
  </si>
  <si>
    <t>Miasto Józefów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</si>
</sst>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0" fontId="18" fillId="0" borderId="0" xfId="0" applyNumberFormat="1" applyFont="1"/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165" fontId="18" fillId="0" borderId="0" xfId="0" applyNumberFormat="1" applyFont="1"/>
    <xf numFmtId="165" fontId="21" fillId="35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34" borderId="10" xfId="0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left" vertical="center" wrapText="1"/>
    </xf>
    <xf numFmtId="165" fontId="23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9"/>
  <sheetViews>
    <sheetView showGridLines="0" tabSelected="1" view="pageBreakPreview" zoomScale="70" zoomScaleNormal="70" zoomScaleSheetLayoutView="70" workbookViewId="0">
      <selection activeCell="B9" sqref="B9"/>
    </sheetView>
  </sheetViews>
  <sheetFormatPr defaultColWidth="0" defaultRowHeight="0" customHeight="1" zeroHeight="1"/>
  <cols>
    <col min="1" max="1" width="7.125" style="24" customWidth="1"/>
    <col min="2" max="2" width="23" style="24" customWidth="1"/>
    <col min="3" max="3" width="25.875" style="25" customWidth="1"/>
    <col min="4" max="4" width="35" style="25" customWidth="1"/>
    <col min="5" max="5" width="77.25" style="25" customWidth="1"/>
    <col min="6" max="6" width="19.5" style="25" customWidth="1"/>
    <col min="7" max="7" width="17.625" style="25" bestFit="1" customWidth="1"/>
    <col min="8" max="8" width="17.625" style="25" customWidth="1"/>
    <col min="9" max="9" width="19.125" style="25" customWidth="1"/>
    <col min="10" max="10" width="16.75" style="25" customWidth="1"/>
    <col min="11" max="11" width="16" style="25" customWidth="1"/>
    <col min="12" max="12" width="16.5" style="26" customWidth="1"/>
    <col min="13" max="13" width="12.875" style="26" customWidth="1"/>
    <col min="14" max="14" width="14.75" style="26" customWidth="1"/>
    <col min="15" max="15" width="17" style="26" hidden="1" customWidth="1"/>
    <col min="16" max="16" width="2.375" style="26" hidden="1" customWidth="1"/>
    <col min="17" max="17" width="19.25" style="26" hidden="1" customWidth="1"/>
    <col min="18" max="18" width="8.75" style="26" hidden="1" customWidth="1"/>
    <col min="19" max="19" width="25.75" style="26" hidden="1" customWidth="1"/>
    <col min="20" max="20" width="8.75" style="26" hidden="1" customWidth="1"/>
    <col min="21" max="21" width="9.375" style="26" hidden="1" customWidth="1"/>
    <col min="22" max="23" width="9.125" style="26" hidden="1" customWidth="1"/>
    <col min="24" max="16383" width="8.75" style="26" hidden="1"/>
    <col min="16384" max="16384" width="6.625" style="26" customWidth="1"/>
  </cols>
  <sheetData>
    <row r="1" spans="1:17" s="2" customFormat="1" ht="96" customHeight="1">
      <c r="A1" s="38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  <c r="O1" s="1"/>
    </row>
    <row r="2" spans="1:17" s="2" customFormat="1" ht="36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</row>
    <row r="3" spans="1:17" s="2" customFormat="1" ht="82.5" customHeight="1">
      <c r="A3" s="5" t="s">
        <v>7</v>
      </c>
      <c r="B3" s="5" t="s">
        <v>11</v>
      </c>
      <c r="C3" s="5" t="s">
        <v>8</v>
      </c>
      <c r="D3" s="5" t="s">
        <v>0</v>
      </c>
      <c r="E3" s="5" t="s">
        <v>2</v>
      </c>
      <c r="F3" s="5" t="s">
        <v>19</v>
      </c>
      <c r="G3" s="5" t="s">
        <v>1</v>
      </c>
      <c r="H3" s="5" t="s">
        <v>12</v>
      </c>
      <c r="I3" s="5" t="s">
        <v>13</v>
      </c>
      <c r="J3" s="5" t="s">
        <v>14</v>
      </c>
      <c r="K3" s="5" t="s">
        <v>10</v>
      </c>
      <c r="L3" s="5" t="s">
        <v>20</v>
      </c>
      <c r="M3" s="5" t="s">
        <v>18</v>
      </c>
      <c r="N3" s="5" t="s">
        <v>15</v>
      </c>
      <c r="O3" s="1"/>
    </row>
    <row r="4" spans="1:17" s="2" customFormat="1" ht="18" customHeight="1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  <c r="J4" s="28">
        <v>10</v>
      </c>
      <c r="K4" s="28">
        <v>11</v>
      </c>
      <c r="L4" s="28">
        <v>12</v>
      </c>
      <c r="M4" s="28">
        <v>13</v>
      </c>
      <c r="N4" s="28">
        <v>14</v>
      </c>
    </row>
    <row r="5" spans="1:17" s="2" customFormat="1" ht="92.25" customHeight="1">
      <c r="A5" s="8" t="s">
        <v>3</v>
      </c>
      <c r="B5" s="7" t="s">
        <v>16</v>
      </c>
      <c r="C5" s="8" t="s">
        <v>25</v>
      </c>
      <c r="D5" s="30" t="s">
        <v>26</v>
      </c>
      <c r="E5" s="29" t="s">
        <v>24</v>
      </c>
      <c r="F5" s="20">
        <v>24235884.289999999</v>
      </c>
      <c r="G5" s="20">
        <v>24235017.289999999</v>
      </c>
      <c r="H5" s="9">
        <f>I5+J5</f>
        <v>19388013.829999998</v>
      </c>
      <c r="I5" s="9">
        <v>19388013.829999998</v>
      </c>
      <c r="J5" s="9">
        <v>0</v>
      </c>
      <c r="K5" s="10">
        <v>96</v>
      </c>
      <c r="L5" s="4">
        <f>K5/100</f>
        <v>0.96</v>
      </c>
      <c r="M5" s="8" t="s">
        <v>27</v>
      </c>
      <c r="N5" s="17" t="s">
        <v>17</v>
      </c>
      <c r="O5" s="6"/>
      <c r="Q5" s="3"/>
    </row>
    <row r="6" spans="1:17" s="2" customFormat="1" ht="39.75" customHeight="1">
      <c r="A6" s="33" t="s">
        <v>17</v>
      </c>
      <c r="B6" s="34" t="s">
        <v>17</v>
      </c>
      <c r="C6" s="33" t="s">
        <v>17</v>
      </c>
      <c r="D6" s="35" t="s">
        <v>17</v>
      </c>
      <c r="E6" s="32" t="s">
        <v>9</v>
      </c>
      <c r="F6" s="19">
        <f>SUM(F5:F5)</f>
        <v>24235884.289999999</v>
      </c>
      <c r="G6" s="19">
        <f>SUM(G5:G5)</f>
        <v>24235017.289999999</v>
      </c>
      <c r="H6" s="19">
        <f>SUM(H5:H5)</f>
        <v>19388013.829999998</v>
      </c>
      <c r="I6" s="19">
        <f>SUM(I5:I5)</f>
        <v>19388013.829999998</v>
      </c>
      <c r="J6" s="19">
        <f>SUM(J5:J5)</f>
        <v>0</v>
      </c>
      <c r="K6" s="36" t="s">
        <v>17</v>
      </c>
      <c r="L6" s="36" t="s">
        <v>17</v>
      </c>
      <c r="M6" s="36" t="s">
        <v>17</v>
      </c>
      <c r="N6" s="36" t="s">
        <v>17</v>
      </c>
      <c r="O6" s="6"/>
      <c r="Q6" s="3"/>
    </row>
    <row r="7" spans="1:17" s="2" customFormat="1" ht="50.25" customHeight="1">
      <c r="A7" s="41" t="s">
        <v>22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6"/>
      <c r="Q7" s="3"/>
    </row>
    <row r="8" spans="1:17" s="2" customFormat="1" ht="82.5" customHeight="1">
      <c r="A8" s="5" t="s">
        <v>7</v>
      </c>
      <c r="B8" s="5" t="s">
        <v>11</v>
      </c>
      <c r="C8" s="5" t="s">
        <v>8</v>
      </c>
      <c r="D8" s="5" t="s">
        <v>0</v>
      </c>
      <c r="E8" s="5" t="s">
        <v>2</v>
      </c>
      <c r="F8" s="5" t="s">
        <v>19</v>
      </c>
      <c r="G8" s="5" t="s">
        <v>1</v>
      </c>
      <c r="H8" s="5" t="s">
        <v>12</v>
      </c>
      <c r="I8" s="5" t="s">
        <v>13</v>
      </c>
      <c r="J8" s="5" t="s">
        <v>14</v>
      </c>
      <c r="K8" s="5" t="s">
        <v>10</v>
      </c>
      <c r="L8" s="5" t="s">
        <v>20</v>
      </c>
      <c r="M8" s="5" t="s">
        <v>18</v>
      </c>
      <c r="N8" s="5" t="s">
        <v>15</v>
      </c>
      <c r="O8" s="6"/>
      <c r="Q8" s="3"/>
    </row>
    <row r="9" spans="1:17" s="2" customFormat="1" ht="17.2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6"/>
      <c r="Q9" s="3"/>
    </row>
    <row r="10" spans="1:17" s="2" customFormat="1" ht="115.5" customHeight="1">
      <c r="A10" s="12" t="s">
        <v>4</v>
      </c>
      <c r="B10" s="11" t="s">
        <v>16</v>
      </c>
      <c r="C10" s="12" t="s">
        <v>28</v>
      </c>
      <c r="D10" s="31" t="s">
        <v>31</v>
      </c>
      <c r="E10" s="27" t="s">
        <v>34</v>
      </c>
      <c r="F10" s="19">
        <v>24329519.129999999</v>
      </c>
      <c r="G10" s="19">
        <v>16995546.27</v>
      </c>
      <c r="H10" s="13">
        <f>I10+J10</f>
        <v>13596437.029999999</v>
      </c>
      <c r="I10" s="13">
        <v>13596437.029999999</v>
      </c>
      <c r="J10" s="13">
        <v>0</v>
      </c>
      <c r="K10" s="14">
        <v>91</v>
      </c>
      <c r="L10" s="15">
        <f>K10/100</f>
        <v>0.91</v>
      </c>
      <c r="M10" s="12" t="s">
        <v>27</v>
      </c>
      <c r="N10" s="18" t="s">
        <v>17</v>
      </c>
      <c r="O10" s="6"/>
      <c r="Q10" s="3"/>
    </row>
    <row r="11" spans="1:17" s="2" customFormat="1" ht="127.5" customHeight="1">
      <c r="A11" s="8" t="s">
        <v>5</v>
      </c>
      <c r="B11" s="7" t="s">
        <v>16</v>
      </c>
      <c r="C11" s="8" t="s">
        <v>29</v>
      </c>
      <c r="D11" s="30" t="s">
        <v>32</v>
      </c>
      <c r="E11" s="29" t="s">
        <v>35</v>
      </c>
      <c r="F11" s="20">
        <v>8474762.2400000002</v>
      </c>
      <c r="G11" s="20">
        <v>8474762.2400000002</v>
      </c>
      <c r="H11" s="9">
        <f>I11+J11</f>
        <v>6779809.7999999998</v>
      </c>
      <c r="I11" s="9">
        <v>6779809.7999999998</v>
      </c>
      <c r="J11" s="9">
        <v>0</v>
      </c>
      <c r="K11" s="10">
        <v>91</v>
      </c>
      <c r="L11" s="4">
        <f>K11/100</f>
        <v>0.91</v>
      </c>
      <c r="M11" s="8" t="s">
        <v>27</v>
      </c>
      <c r="N11" s="17" t="s">
        <v>17</v>
      </c>
      <c r="O11" s="6"/>
      <c r="Q11" s="3"/>
    </row>
    <row r="12" spans="1:17" s="2" customFormat="1" ht="112.5" customHeight="1">
      <c r="A12" s="12" t="s">
        <v>6</v>
      </c>
      <c r="B12" s="11" t="s">
        <v>16</v>
      </c>
      <c r="C12" s="12" t="s">
        <v>30</v>
      </c>
      <c r="D12" s="31" t="s">
        <v>33</v>
      </c>
      <c r="E12" s="27" t="s">
        <v>36</v>
      </c>
      <c r="F12" s="19">
        <v>5375360.9800000004</v>
      </c>
      <c r="G12" s="19">
        <v>5374745.9800000004</v>
      </c>
      <c r="H12" s="13">
        <f>I12+J12</f>
        <v>4299796.78</v>
      </c>
      <c r="I12" s="13">
        <v>4299796.78</v>
      </c>
      <c r="J12" s="13">
        <v>0</v>
      </c>
      <c r="K12" s="14">
        <v>68</v>
      </c>
      <c r="L12" s="15">
        <f>K12/100</f>
        <v>0.68</v>
      </c>
      <c r="M12" s="12" t="s">
        <v>27</v>
      </c>
      <c r="N12" s="18" t="s">
        <v>17</v>
      </c>
      <c r="O12" s="6"/>
      <c r="Q12" s="3"/>
    </row>
    <row r="13" spans="1:17" s="2" customFormat="1" ht="39.75" customHeight="1">
      <c r="A13" s="23" t="s">
        <v>17</v>
      </c>
      <c r="B13" s="23" t="s">
        <v>17</v>
      </c>
      <c r="C13" s="23" t="s">
        <v>17</v>
      </c>
      <c r="D13" s="23" t="s">
        <v>17</v>
      </c>
      <c r="E13" s="16" t="s">
        <v>9</v>
      </c>
      <c r="F13" s="20">
        <f>SUM(F10:F12)</f>
        <v>38179642.349999994</v>
      </c>
      <c r="G13" s="20">
        <f>SUM(G10:G12)</f>
        <v>30845054.489999998</v>
      </c>
      <c r="H13" s="20">
        <f>SUM(H10:H12)</f>
        <v>24676043.609999999</v>
      </c>
      <c r="I13" s="9">
        <f>SUM(I10:I12)</f>
        <v>24676043.609999999</v>
      </c>
      <c r="J13" s="9">
        <f>SUM(J10:J12)</f>
        <v>0</v>
      </c>
      <c r="K13" s="22">
        <f>I13+I6</f>
        <v>44064057.439999998</v>
      </c>
      <c r="L13" s="22" t="s">
        <v>17</v>
      </c>
      <c r="M13" s="22" t="s">
        <v>17</v>
      </c>
      <c r="N13" s="22" t="s">
        <v>17</v>
      </c>
      <c r="O13" s="21"/>
      <c r="Q13" s="3"/>
    </row>
    <row r="14" spans="1:17" ht="53.25" hidden="1" customHeight="1"/>
    <row r="15" spans="1:17" ht="67.5" hidden="1" customHeight="1"/>
    <row r="16" spans="1:17" ht="47.25" hidden="1" customHeight="1"/>
    <row r="17" ht="51" hidden="1" customHeight="1"/>
    <row r="18" ht="45.75" hidden="1" customHeight="1"/>
    <row r="19" ht="1.5" customHeight="1"/>
  </sheetData>
  <sortState ref="A4:N28">
    <sortCondition descending="1" ref="K4:K28"/>
  </sortState>
  <mergeCells count="3">
    <mergeCell ref="A2:N2"/>
    <mergeCell ref="A1:N1"/>
    <mergeCell ref="A7:N7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2" ma:contentTypeDescription="Utwórz nowy dokument." ma:contentTypeScope="" ma:versionID="9d6a1daba348dcf5e9706dcc2b014ea2">
  <xsd:schema xmlns:xsd="http://www.w3.org/2001/XMLSchema" xmlns:xs="http://www.w3.org/2001/XMLSchema" xmlns:p="http://schemas.microsoft.com/office/2006/metadata/properties" xmlns:ns2="13e258df-16cb-4507-b678-b498e48e58c8" targetNamespace="http://schemas.microsoft.com/office/2006/metadata/properties" ma:root="true" ma:fieldsID="f91db005dbd686f470b1e9f77b9dfad8" ns2:_="">
    <xsd:import namespace="13e258df-16cb-4507-b678-b498e48e58c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0789E4-3A8F-485C-80B8-78DAF72BA961}">
  <ds:schemaRefs>
    <ds:schemaRef ds:uri="13e258df-16cb-4507-b678-b498e48e58c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19F872-3481-4A15-BA7F-48C06D8D84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74679B-02BF-4F94-B2AA-BB63FC3E3E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4.3.2 107</vt:lpstr>
      <vt:lpstr>'4.3.2 107'!Obszar_wydruku</vt:lpstr>
      <vt:lpstr>'4.3.2 107'!Tytuły_wydruku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Wioletta</cp:lastModifiedBy>
  <cp:lastPrinted>2021-03-25T13:55:47Z</cp:lastPrinted>
  <dcterms:created xsi:type="dcterms:W3CDTF">2016-04-12T10:40:23Z</dcterms:created>
  <dcterms:modified xsi:type="dcterms:W3CDTF">2021-04-26T13:22:56Z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17775200</vt:r8>
  </property>
</Properties>
</file>