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\Desktop\"/>
    </mc:Choice>
  </mc:AlternateContent>
  <bookViews>
    <workbookView xWindow="0" yWindow="0" windowWidth="20490" windowHeight="7755"/>
  </bookViews>
  <sheets>
    <sheet name="4.3.2 107" sheetId="2" r:id="rId1"/>
  </sheets>
  <definedNames>
    <definedName name="_xlnm._FilterDatabase" localSheetId="0" hidden="1">'4.3.2 107'!#REF!</definedName>
    <definedName name="kurs">'4.3.2 107'!#REF!</definedName>
    <definedName name="_xlnm.Print_Titles" localSheetId="0">'4.3.2 107'!$3:$3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G9" i="2"/>
  <c r="I9" i="2"/>
  <c r="L8" i="2"/>
  <c r="H8" i="2"/>
  <c r="J9" i="2"/>
  <c r="L5" i="2"/>
  <c r="H5" i="2"/>
  <c r="H9" i="2" l="1"/>
</calcChain>
</file>

<file path=xl/sharedStrings.xml><?xml version="1.0" encoding="utf-8"?>
<sst xmlns="http://schemas.openxmlformats.org/spreadsheetml/2006/main" count="50" uniqueCount="37">
  <si>
    <t xml:space="preserve">Lista ocenionych projektów, złożonych w ramach konkursu RPMA.04.03.02-IP.01-14-107/20, Oś priorytetowa IV „Przejście na gospodarkę niskoemisyjną” dla Działania 4.3 „Redukcja emisji zanieczyszczeń powietrza”, Poddziałania 4.3.2. „Mobilność miejska w ramach ZIT”, Typ projektów: „Rozwój zrównoważonej multimodalnej mobilności miejskiej - ZIT - Ścieżki i infrastruktura rowerowa” Regionalnego Programu Operacyjnego Województwa Mazowieckiego na lata 2014-2020
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</si>
  <si>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</si>
  <si>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</si>
  <si>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</si>
  <si>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</si>
  <si>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</si>
  <si>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</si>
  <si>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</si>
  <si>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</si>
  <si>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</si>
  <si>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</si>
  <si>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</si>
  <si>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</si>
  <si>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</si>
  <si>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</si>
  <si>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</si>
  <si>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</si>
  <si>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Mazowiecka Jednostka Wdrażania Programów Unijnych</t>
  </si>
  <si>
    <t>RPMA.04.03.02-14-i344/20</t>
  </si>
  <si>
    <t>Redukcja emisji zanieczyszczeń powietrza w gminach południowo-zachodniej części Warszawskiego Obszaru Funkcjonalnego poprzez budowę Zintegrowanego Systemu Tras Rowerowych – Etap III</t>
  </si>
  <si>
    <t>Gmina Michałowice</t>
  </si>
  <si>
    <t>090</t>
  </si>
  <si>
    <t>2</t>
  </si>
  <si>
    <t>RPMA.04.03.02-14-i347/20</t>
  </si>
  <si>
    <t>Rozwój sieci tras rowerowych Warszawy w ramach ZIT WOF - etap II</t>
  </si>
  <si>
    <t>Miasto Stołeczne Warszawa</t>
  </si>
  <si>
    <t>3</t>
  </si>
  <si>
    <t>RPMA.04.03.02-14-i367/20</t>
  </si>
  <si>
    <t>Rozbudowa sieci dróg rowerowych na obszarze gmin Czosnów, Izabelin, Łomianki i Stare Babice</t>
  </si>
  <si>
    <t>Gmina Łomianki</t>
  </si>
  <si>
    <t>4</t>
  </si>
  <si>
    <t>RPMA.04.03.02-14-i342/20</t>
  </si>
  <si>
    <t>Wybierzmy rower - rozwój sieci dróg rowerowych w Józefowie na terenie Warszawskiego Obszaru Funkcjonalnego w ramach ZIT - etap II</t>
  </si>
  <si>
    <t>Miasto Józefów</t>
  </si>
  <si>
    <t>projekt kierowany do dofinansowania</t>
  </si>
  <si>
    <t>Brak danych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</si>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</sst>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0" fontId="18" fillId="0" borderId="0" xfId="0" applyNumberFormat="1" applyFont="1"/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/>
    </xf>
    <xf numFmtId="49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 wrapText="1"/>
    </xf>
    <xf numFmtId="165" fontId="22" fillId="34" borderId="10" xfId="0" applyNumberFormat="1" applyFont="1" applyFill="1" applyBorder="1" applyAlignment="1">
      <alignment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left" vertical="center" wrapText="1"/>
    </xf>
    <xf numFmtId="44" fontId="18" fillId="35" borderId="10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" fontId="23" fillId="35" borderId="10" xfId="0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view="pageBreakPreview" topLeftCell="E4" zoomScale="70" zoomScaleNormal="70" zoomScaleSheetLayoutView="70" workbookViewId="0">
      <selection activeCell="E7" sqref="E7"/>
    </sheetView>
  </sheetViews>
  <sheetFormatPr defaultColWidth="9" defaultRowHeight="0" customHeight="1" zeroHeight="1"/>
  <cols>
    <col min="1" max="1" width="7.125" style="17" customWidth="1"/>
    <col min="2" max="2" width="23" style="17" customWidth="1"/>
    <col min="3" max="3" width="25.875" style="3" customWidth="1"/>
    <col min="4" max="4" width="35" style="3" customWidth="1"/>
    <col min="5" max="5" width="77.25" style="3" customWidth="1"/>
    <col min="6" max="6" width="19.5" style="3" customWidth="1"/>
    <col min="7" max="7" width="17.625" style="3" bestFit="1" customWidth="1"/>
    <col min="8" max="8" width="17.625" style="3" customWidth="1"/>
    <col min="9" max="9" width="19.125" style="3" customWidth="1"/>
    <col min="10" max="10" width="16.75" style="3" customWidth="1"/>
    <col min="11" max="11" width="16" style="3" customWidth="1"/>
    <col min="12" max="12" width="16.5" style="2" customWidth="1"/>
    <col min="13" max="13" width="12.875" style="2" customWidth="1"/>
    <col min="14" max="14" width="14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 customWidth="1"/>
    <col min="19" max="19" width="25.75" style="2" customWidth="1"/>
    <col min="20" max="20" width="8.75" style="2" customWidth="1"/>
    <col min="21" max="21" width="9.375" style="2" customWidth="1"/>
    <col min="22" max="23" width="9.125" style="2" customWidth="1"/>
    <col min="24" max="16383" width="9" style="2"/>
    <col min="16384" max="16384" width="6.625" style="2" customWidth="1"/>
  </cols>
  <sheetData>
    <row r="1" spans="1:17" ht="96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</row>
    <row r="2" spans="1:17" ht="36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"/>
    </row>
    <row r="3" spans="1:17" ht="82.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"/>
    </row>
    <row r="4" spans="1:17" ht="18" customHeight="1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</row>
    <row r="5" spans="1:17" ht="92.25" customHeight="1">
      <c r="A5" s="9" t="s">
        <v>16</v>
      </c>
      <c r="B5" s="8" t="s">
        <v>17</v>
      </c>
      <c r="C5" s="9" t="s">
        <v>18</v>
      </c>
      <c r="D5" s="19" t="s">
        <v>19</v>
      </c>
      <c r="E5" s="19" t="s">
        <v>20</v>
      </c>
      <c r="F5" s="15">
        <v>24235884.289999999</v>
      </c>
      <c r="G5" s="15">
        <v>24235017.289999999</v>
      </c>
      <c r="H5" s="10">
        <f>I5+J5</f>
        <v>19388013.829999998</v>
      </c>
      <c r="I5" s="10">
        <v>19388013.829999998</v>
      </c>
      <c r="J5" s="10">
        <v>0</v>
      </c>
      <c r="K5" s="11">
        <v>96</v>
      </c>
      <c r="L5" s="5">
        <f>K5/100</f>
        <v>0.96</v>
      </c>
      <c r="M5" s="9" t="s">
        <v>21</v>
      </c>
      <c r="N5" s="25"/>
      <c r="O5" s="7"/>
      <c r="Q5" s="4"/>
    </row>
    <row r="6" spans="1:17" ht="92.25" customHeight="1">
      <c r="A6" s="9" t="s">
        <v>22</v>
      </c>
      <c r="B6" s="8" t="s">
        <v>17</v>
      </c>
      <c r="C6" s="9" t="s">
        <v>23</v>
      </c>
      <c r="D6" s="19" t="s">
        <v>24</v>
      </c>
      <c r="E6" s="19" t="s">
        <v>25</v>
      </c>
      <c r="F6" s="15">
        <v>24329519.129999999</v>
      </c>
      <c r="G6" s="15">
        <v>16995546.27</v>
      </c>
      <c r="H6" s="10">
        <v>13596437.029999999</v>
      </c>
      <c r="I6" s="10">
        <v>13596437.029999999</v>
      </c>
      <c r="J6" s="10">
        <v>0</v>
      </c>
      <c r="K6" s="11">
        <v>91</v>
      </c>
      <c r="L6" s="5">
        <v>0.91</v>
      </c>
      <c r="M6" s="9" t="s">
        <v>21</v>
      </c>
      <c r="N6" s="25"/>
      <c r="O6" s="7"/>
      <c r="Q6" s="4"/>
    </row>
    <row r="7" spans="1:17" ht="92.25" customHeight="1">
      <c r="A7" s="9" t="s">
        <v>26</v>
      </c>
      <c r="B7" s="8" t="s">
        <v>17</v>
      </c>
      <c r="C7" s="9" t="s">
        <v>27</v>
      </c>
      <c r="D7" s="19" t="s">
        <v>28</v>
      </c>
      <c r="E7" s="19" t="s">
        <v>29</v>
      </c>
      <c r="F7" s="15">
        <v>8474762.2400000002</v>
      </c>
      <c r="G7" s="15">
        <v>8474762.2400000002</v>
      </c>
      <c r="H7" s="10">
        <v>6779809.7999999998</v>
      </c>
      <c r="I7" s="10">
        <v>6779809.7999999998</v>
      </c>
      <c r="J7" s="10">
        <v>0</v>
      </c>
      <c r="K7" s="11">
        <v>91</v>
      </c>
      <c r="L7" s="5">
        <v>0.91</v>
      </c>
      <c r="M7" s="9" t="s">
        <v>21</v>
      </c>
      <c r="N7" s="25"/>
      <c r="O7" s="16"/>
      <c r="Q7" s="4"/>
    </row>
    <row r="8" spans="1:17" ht="92.25" customHeight="1">
      <c r="A8" s="30" t="s">
        <v>30</v>
      </c>
      <c r="B8" s="13" t="s">
        <v>17</v>
      </c>
      <c r="C8" s="30" t="s">
        <v>31</v>
      </c>
      <c r="D8" s="31" t="s">
        <v>32</v>
      </c>
      <c r="E8" s="31" t="s">
        <v>33</v>
      </c>
      <c r="F8" s="32">
        <v>5375360.9800000004</v>
      </c>
      <c r="G8" s="32">
        <v>5374745.9800000004</v>
      </c>
      <c r="H8" s="33">
        <f>I8+J8</f>
        <v>4299796.78</v>
      </c>
      <c r="I8" s="33">
        <v>4299796.78</v>
      </c>
      <c r="J8" s="33">
        <v>0</v>
      </c>
      <c r="K8" s="34">
        <v>68</v>
      </c>
      <c r="L8" s="35">
        <f>K8/100</f>
        <v>0.68</v>
      </c>
      <c r="M8" s="30" t="s">
        <v>21</v>
      </c>
      <c r="N8" s="36" t="s">
        <v>34</v>
      </c>
      <c r="O8" s="16"/>
      <c r="Q8" s="4"/>
    </row>
    <row r="9" spans="1:17" ht="39.75" customHeight="1">
      <c r="A9" s="21" t="s">
        <v>35</v>
      </c>
      <c r="B9" s="22" t="s">
        <v>35</v>
      </c>
      <c r="C9" s="21" t="s">
        <v>35</v>
      </c>
      <c r="D9" s="23" t="s">
        <v>35</v>
      </c>
      <c r="E9" s="20" t="s">
        <v>36</v>
      </c>
      <c r="F9" s="14">
        <f>SUM(F5:F8)</f>
        <v>62415526.640000001</v>
      </c>
      <c r="G9" s="14">
        <f>SUM(G5:G8)</f>
        <v>55080071.780000001</v>
      </c>
      <c r="H9" s="12">
        <f>SUM(H5:H8)</f>
        <v>44064057.439999998</v>
      </c>
      <c r="I9" s="12">
        <f>SUM(I5:I8)</f>
        <v>44064057.439999998</v>
      </c>
      <c r="J9" s="14">
        <f>SUM(J5:J7)</f>
        <v>0</v>
      </c>
      <c r="K9" s="24" t="s">
        <v>35</v>
      </c>
      <c r="L9" s="24" t="s">
        <v>35</v>
      </c>
      <c r="M9" s="24" t="s">
        <v>35</v>
      </c>
      <c r="N9" s="24" t="s">
        <v>35</v>
      </c>
      <c r="O9" s="16"/>
      <c r="Q9" s="4"/>
    </row>
    <row r="10" spans="1:17" ht="53.25" hidden="1" customHeight="1"/>
    <row r="11" spans="1:17" ht="67.5" hidden="1" customHeight="1"/>
    <row r="12" spans="1:17" ht="47.25" hidden="1" customHeight="1"/>
    <row r="13" spans="1:17" ht="51" hidden="1" customHeight="1"/>
    <row r="14" spans="1:17" ht="45.75" hidden="1" customHeight="1"/>
    <row r="15" spans="1:17" ht="1.5" customHeight="1"/>
  </sheetData>
  <sortState ref="A4:N24">
    <sortCondition descending="1" ref="K4:K24"/>
  </sortState>
  <mergeCells count="2">
    <mergeCell ref="A2:N2"/>
    <mergeCell ref="A1:N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1" orientation="landscape" r:id="rId1"/>
  <headerFooter>
    <oddFooter>Strona &amp;P z &amp;N</oddFooter>
  </headerFooter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6DC7F-AA96-49DF-B853-02EF34F9A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9F872-3481-4A15-BA7F-48C06D8D84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789E4-3A8F-485C-80B8-78DAF72BA96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4.3.2 107</vt:lpstr>
      <vt:lpstr>'4.3.2 107'!Tytuły_wydruku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Jola</cp:lastModifiedBy>
  <cp:revision/>
  <dcterms:created xsi:type="dcterms:W3CDTF">2016-04-12T10:40:23Z</dcterms:created>
  <dcterms:modified xsi:type="dcterms:W3CDTF">2023-10-18T11:38:23Z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17775200</vt:r8>
  </property>
  <property fmtid="{D5CDD505-2E9C-101B-9397-08002B2CF9AE}" pid="4" name="MediaServiceImageTags">
    <vt:lpwstr/>
  </property>
</Properties>
</file>