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7"/>
  <workbookPr defaultThemeVersion="124226"/>
  <xr:revisionPtr revIDLastSave="0" documentId="11_69DAE795C1E5576F8AA9569EF0622FE3200D9F92" xr6:coauthVersionLast="46" xr6:coauthVersionMax="46" xr10:uidLastSave="{00000000-0000-0000-0000-000000000000}"/>
  <bookViews>
    <workbookView xWindow="0" yWindow="0" windowWidth="28800" windowHeight="14250" xr2:uid="{00000000-000D-0000-FFFF-FFFF00000000}"/>
  </bookViews>
  <sheets>
    <sheet name="Lista projektów " sheetId="3" r:id="rId1"/>
    <sheet name="Arkusz1" sheetId="4" state="hidden" r:id="rId2"/>
  </sheets>
  <definedNames>
    <definedName name="_xlnm._FilterDatabase" localSheetId="0" hidden="1">'Lista projektów '!$A$4:$R$24</definedName>
    <definedName name="_xlnm.Print_Area" localSheetId="0">'Lista projektów '!$A$1:$N$46</definedName>
    <definedName name="wniosek_po_procedurze_odwoławczej" localSheetId="0">Arkusz1!$A$1:$A$4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3" l="1"/>
  <c r="G40" i="3"/>
  <c r="H40" i="3"/>
  <c r="I40" i="3"/>
  <c r="J40" i="3"/>
  <c r="G32" i="3"/>
  <c r="H32" i="3"/>
  <c r="I32" i="3"/>
  <c r="F32" i="3"/>
  <c r="J29" i="3" l="1"/>
  <c r="J32" i="3" s="1"/>
  <c r="P5" i="3" l="1"/>
  <c r="Q5" i="3" s="1"/>
  <c r="R5" i="3"/>
  <c r="R7" i="3" l="1"/>
  <c r="R8" i="3"/>
  <c r="R9" i="3"/>
  <c r="R11" i="3"/>
  <c r="R10" i="3"/>
  <c r="R14" i="3"/>
  <c r="R24" i="3"/>
  <c r="P7" i="3" l="1"/>
  <c r="Q7" i="3" s="1"/>
  <c r="P8" i="3"/>
  <c r="Q8" i="3" s="1"/>
  <c r="P9" i="3"/>
  <c r="Q9" i="3" s="1"/>
  <c r="P11" i="3"/>
  <c r="Q11" i="3" s="1"/>
  <c r="P10" i="3"/>
  <c r="Q10" i="3" s="1"/>
  <c r="P14" i="3"/>
  <c r="Q14" i="3" s="1"/>
  <c r="P24" i="3"/>
  <c r="Q24" i="3" s="1"/>
</calcChain>
</file>

<file path=xl/sharedStrings.xml><?xml version="1.0" encoding="utf-8"?>
<sst xmlns="http://schemas.openxmlformats.org/spreadsheetml/2006/main" count="312" uniqueCount="125">
  <si>
    <t>nie dotyczy</t>
  </si>
  <si>
    <t>Z</t>
  </si>
  <si>
    <t>Załącznik nr 3</t>
  </si>
  <si>
    <t xml:space="preserve">Załącznik do uchwały nr ………. Zarządu Województwa Mazowieckiego z dnia ………….. </t>
  </si>
  <si>
    <t>Lista projektów wybranych do dofinansowania w trybie konkursowym dla Regionalnego Programu Operacyjnego Województwa Mazowieckiego na lata 2014-2020 w ramach konkursu zamkniętego RPMA.10.03.01-IP.01-14-090/20 dla Osi Priorytetowej X „Edukacja dla rozwoju regionu”,Działania 10.3 „Doskonalenie zawodowe”, Poddziałania 10.3.1 "Doskonalenie zawodowe uczniów" RPO WM 2014-2020</t>
  </si>
  <si>
    <t>Lp.</t>
  </si>
  <si>
    <t>Instytucja Organizująca Konkurs/ Instytucja prowadząca nabór</t>
  </si>
  <si>
    <t>Numer RPMA</t>
  </si>
  <si>
    <t>Tytuł projektu</t>
  </si>
  <si>
    <t>Nazwa wnioskodawcy</t>
  </si>
  <si>
    <t>Wartość projektu ogółem</t>
  </si>
  <si>
    <t xml:space="preserve">Wydatki kwalifikowane 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</si>
  <si>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</si>
  <si>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</si>
  <si>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</si>
  <si>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</si>
  <si>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zdobycia*</t>
  </si>
  <si>
    <t>Kategoria interwencji</t>
  </si>
  <si>
    <t>Komentarz**</t>
  </si>
  <si>
    <t>KTO</t>
  </si>
  <si>
    <t>SPR WNIOSKOWANE BP</t>
  </si>
  <si>
    <t>Mazowiecka Jednostka Wdrażania Programów Unijnych</t>
  </si>
  <si>
    <t>RPMA.10.03.01-14-d996/20</t>
  </si>
  <si>
    <t>Kształcenie zawodowe na sześć!</t>
  </si>
  <si>
    <t>Powiat Przasnyski</t>
  </si>
  <si>
    <t>Ela</t>
  </si>
  <si>
    <t>RPMA.10.03.01-14-d997/20</t>
  </si>
  <si>
    <t>Nowa jakość kształcenia zawodowego w Zespole Szkół Powiatowych im. mjra Henryka Sucharskiego w Przasnyszu</t>
  </si>
  <si>
    <t>RPMA.10.03.01-14-d989/20</t>
  </si>
  <si>
    <t>Zawody przyszłości II</t>
  </si>
  <si>
    <t>Gmina Miasto Płock</t>
  </si>
  <si>
    <t>RPMA.10.03.01-14-e026/20</t>
  </si>
  <si>
    <t>"Zawodowy krok w przyszłość"</t>
  </si>
  <si>
    <t>Gmina Miasta Radomia</t>
  </si>
  <si>
    <t>Kasia</t>
  </si>
  <si>
    <t>RPMA.10.03.01-14-e013/20</t>
  </si>
  <si>
    <t>"Dobre kompetencje - lepszy start"</t>
  </si>
  <si>
    <t>Powiat Wyszkowski</t>
  </si>
  <si>
    <t>RPMA.10.03.01-14-d958/20</t>
  </si>
  <si>
    <t>Kompetentna edukacja zawodowa w powiecie żyrardowskim</t>
  </si>
  <si>
    <t>Lean Tech Robert Markowiak</t>
  </si>
  <si>
    <t>Aga</t>
  </si>
  <si>
    <t>RPMA.10.03.01-14-d954/20</t>
  </si>
  <si>
    <t>Zawodowiec z klasą</t>
  </si>
  <si>
    <t>Powiat Ciechanowski</t>
  </si>
  <si>
    <t>RPMA.10.03.01-14-d999/20</t>
  </si>
  <si>
    <t>Szkoły praktycznych umiejętności w powiecie ostrołęckim</t>
  </si>
  <si>
    <t>Butterfly Consulting Sp. z o.o.</t>
  </si>
  <si>
    <t>RPMA.10.03.01-14-d957/20</t>
  </si>
  <si>
    <t>Kształcenie zawodowe w Żyrardowie dopasowane do potrzeb rynku pracy</t>
  </si>
  <si>
    <t>RPMA.10.03.01-14-e012/20</t>
  </si>
  <si>
    <t>Kuźnia zawodowych szans w ZSZ nr 1</t>
  </si>
  <si>
    <t>V-Systems spółka z ograniczoną odpowiedzialnością</t>
  </si>
  <si>
    <t>RPMA.10.03.01-14-d992/20</t>
  </si>
  <si>
    <t xml:space="preserve">Budujemy kadrę przyszłości. </t>
  </si>
  <si>
    <t>RPMA.10.03.01-14-d952/20</t>
  </si>
  <si>
    <t>Akademia kwalifikacji</t>
  </si>
  <si>
    <t>Miasto Stołeczne Warszawa/Dzielnica Śródmieście m.st. Warszawy</t>
  </si>
  <si>
    <t>RPMA.10.03.01-14-d944/20</t>
  </si>
  <si>
    <t>Zawodowe B2B w Zespole Szkół Usług i Przedsiębiorczości w Płocku.</t>
  </si>
  <si>
    <t>RPMA.10.03.01-14-e023/20</t>
  </si>
  <si>
    <t>KOLEJ na EKOLOGIĘ - zawody przyszłości w szkole ZDZ w Radomiu</t>
  </si>
  <si>
    <t>Zakład Doskonalenia Zawodowego w Kielcach</t>
  </si>
  <si>
    <t>RPMA.10.03.01-14-e019/20</t>
  </si>
  <si>
    <t>Zawód drogą do sukcesu! Wsparcie uczniów i nauczycieli szkół prowadzących kształcenie zawodowe z powiatu mławskiego.</t>
  </si>
  <si>
    <t>Grupa Szkoleniowo Doradcza Europlus sp. z o. o.</t>
  </si>
  <si>
    <t>RPMA.10.03.01-14-e010/20</t>
  </si>
  <si>
    <t>Nowe szanse zawodowe w ZSZ nr 3</t>
  </si>
  <si>
    <t>RPMA.10.03.01-14-d969/20</t>
  </si>
  <si>
    <t>Kadry Przyszłości - Zawodowcy z Technikum w Zawidzu</t>
  </si>
  <si>
    <t>STIWEK Fundacja na rzecz Społeczeństwa, Tolerancji, Integracji, Wolności, Edukacji, Kultury</t>
  </si>
  <si>
    <t>RPMA.10.03.01-14-d995/20</t>
  </si>
  <si>
    <t>Rozwijamy zawodowe szanse w ZSZ nr 4</t>
  </si>
  <si>
    <t>KLS Partners spółka z ograniczoną odpowiedzialnością</t>
  </si>
  <si>
    <t>RPMA.10.03.01-14-e005/20</t>
  </si>
  <si>
    <t xml:space="preserve">"OKNO na karierę" </t>
  </si>
  <si>
    <t>Unia Producentów i Pracodawców Przemysłu Mięsnego</t>
  </si>
  <si>
    <t>RPMA.10.03.01-14-d956/20</t>
  </si>
  <si>
    <t>Gostynińskie kadry dla nowoczesnej gospodarki.</t>
  </si>
  <si>
    <t>Instytut Rynku Elektronicznego Sp. z o.o.</t>
  </si>
  <si>
    <t>Luiza</t>
  </si>
  <si>
    <t>RPMA.10.03.01-14-d994/20</t>
  </si>
  <si>
    <t>Rozwój zawodowy uczniów ZSZ 2 szansą na rynku pracy</t>
  </si>
  <si>
    <t>RPMA.10.03.01-14-e011/20</t>
  </si>
  <si>
    <t>Specjalizacje przyszłością weterynarii - wsparcie uczniów i nauczycieli Technikum Weterynarii nr 1 w Warszawie</t>
  </si>
  <si>
    <t>Prywatne Centrum Kształcenia Zawodowego Marta Pacewicz</t>
  </si>
  <si>
    <t>RPMA.10.03.01-14-e020/20</t>
  </si>
  <si>
    <t>Profesjonalni na rynku pracy! Wsparcie uczniów i nauczycieli Technikum nr 1 w Konstancinie-Jeziornie oraz Technikum nr 2 w Górze Kalwarii.</t>
  </si>
  <si>
    <t>po procedurze odwoławczej</t>
  </si>
  <si>
    <t>RPMA.10.03.01-14-d979/20</t>
  </si>
  <si>
    <t>Zawodowcy na 5.</t>
  </si>
  <si>
    <t>Zakład Doskonalenia Zawodowego w Płocku</t>
  </si>
  <si>
    <t>RPMA.10.03.01-14-d993/20</t>
  </si>
  <si>
    <t xml:space="preserve">Program rozwoju Zespołu Szkół Centrum Kształcenia Rolniczego im. Szkoły Podchorążych Piechoty w Komorowie w Starym Lubiejewie </t>
  </si>
  <si>
    <t>Project Hub sp. z o.o.</t>
  </si>
  <si>
    <t>RPMA.10.03.01-14-d967/20</t>
  </si>
  <si>
    <t>Program rozwoju kształcenia zawodowego w szkołach powiatu ostrowskiego</t>
  </si>
  <si>
    <t>projekt po zwiększeniu dofinansowania</t>
  </si>
  <si>
    <t>RPMA.10.03.01-14-e014/20</t>
  </si>
  <si>
    <t xml:space="preserve">"Zawodowcy na start - bis" </t>
  </si>
  <si>
    <t>Suma:</t>
  </si>
  <si>
    <t>PRÓG WYCZERPANIA ALOKACJI***</t>
  </si>
  <si>
    <t>RPMA.10.03.01-14-d955/20</t>
  </si>
  <si>
    <t>Skuteczny mechatronik/informatyk podejmujący wyzwania gospodarki opartej na wiedzy i nowoczesnych technologiach</t>
  </si>
  <si>
    <t>RPMA.10.03.01-14-e016/20</t>
  </si>
  <si>
    <t>Wykwalifikowany uczeń- nowoczesny pracownik na regionalnym rynku pracy</t>
  </si>
  <si>
    <t>"Leute Zentrum" Łukasz Wójcikowski</t>
  </si>
  <si>
    <t>RPMA.10.03.01-14-e015/20</t>
  </si>
  <si>
    <t>"Twój zawód, Twoja przyszłość"</t>
  </si>
  <si>
    <t>RPMA.10.03.01-14-d945/20</t>
  </si>
  <si>
    <t>Doradztwo, szkolenia i staże przepustką do rynku pracy</t>
  </si>
  <si>
    <t>Powiat Garwoliński</t>
  </si>
  <si>
    <t>RPMA.10.03.01-14-d963/20</t>
  </si>
  <si>
    <t>KREATYWNY UCZEŃ</t>
  </si>
  <si>
    <t>MIĘDZYNARODOWE CENTRUM DOSKONALENIA ZAWODOWEGO SP Z O O</t>
  </si>
  <si>
    <t>RPMA.10.03.01-14-d943/20</t>
  </si>
  <si>
    <t>Szkoła wysokich lotów</t>
  </si>
  <si>
    <t>Miast Stołeczne Warszawa/Dzielnica Włochy m.st. Warszawy</t>
  </si>
  <si>
    <t xml:space="preserve">* nie dotyczy EFS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</si>
  <si>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</si>
  <si>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minimum punktowe, jednak ze względu na ostateczną kwotę alokacji nie mogą zostać skierowane do dofinansowania</t>
  </si>
  <si>
    <t>wniosek po procedurze odwoławczej</t>
  </si>
  <si>
    <t>brak możliwości podpisania umowy o dofinansowanie</t>
  </si>
  <si>
    <t>skierowany do dofinansowania po zwiększeniu alokacji</t>
  </si>
  <si>
    <t>umowa anulowana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</si>
</sst>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_ ;\-#,##0.00\ 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left"/>
    </xf>
    <xf numFmtId="0" fontId="9" fillId="0" borderId="0" xfId="0" applyFont="1"/>
    <xf numFmtId="0" fontId="10" fillId="6" borderId="0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Border="1"/>
    <xf numFmtId="2" fontId="9" fillId="0" borderId="0" xfId="0" applyNumberFormat="1" applyFont="1"/>
    <xf numFmtId="2" fontId="0" fillId="0" borderId="0" xfId="0" applyNumberFormat="1" applyAlignment="1"/>
    <xf numFmtId="2" fontId="5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Border="1"/>
    <xf numFmtId="0" fontId="9" fillId="0" borderId="0" xfId="0" applyFont="1" applyBorder="1"/>
    <xf numFmtId="2" fontId="9" fillId="0" borderId="0" xfId="0" applyNumberFormat="1" applyFont="1" applyBorder="1"/>
    <xf numFmtId="4" fontId="8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4" fontId="0" fillId="0" borderId="0" xfId="0" applyNumberFormat="1" applyBorder="1"/>
    <xf numFmtId="0" fontId="6" fillId="0" borderId="7" xfId="0" applyFont="1" applyFill="1" applyBorder="1" applyAlignment="1">
      <alignment horizontal="center" vertical="center" wrapText="1" readingOrder="1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readingOrder="1"/>
    </xf>
    <xf numFmtId="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readingOrder="1"/>
    </xf>
    <xf numFmtId="2" fontId="6" fillId="0" borderId="4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16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 readingOrder="1"/>
    </xf>
    <xf numFmtId="2" fontId="7" fillId="0" borderId="1" xfId="0" applyNumberFormat="1" applyFont="1" applyBorder="1" applyAlignment="1">
      <alignment horizontal="center" vertical="center"/>
    </xf>
    <xf numFmtId="0" fontId="13" fillId="0" borderId="0" xfId="0" applyFont="1" applyBorder="1"/>
    <xf numFmtId="0" fontId="14" fillId="7" borderId="1" xfId="0" applyFont="1" applyFill="1" applyBorder="1" applyAlignment="1">
      <alignment horizontal="center" vertical="center" wrapText="1" readingOrder="1"/>
    </xf>
    <xf numFmtId="4" fontId="13" fillId="0" borderId="0" xfId="0" applyNumberFormat="1" applyFont="1" applyBorder="1"/>
    <xf numFmtId="0" fontId="4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2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 xr:uid="{00000000-0005-0000-0000-000001000000}"/>
    <cellStyle name="Procentowy 2" xfId="3" xr:uid="{00000000-0005-0000-0000-000002000000}"/>
    <cellStyle name="Styl 1" xfId="1" xr:uid="{00000000-0005-0000-0000-000003000000}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1771649</xdr:colOff>
      <xdr:row>0</xdr:row>
      <xdr:rowOff>609600</xdr:rowOff>
    </xdr:from>
    <xdr:to>
      <xdr:col>9</xdr:col>
      <xdr:colOff>847725</xdr:colOff>
      <xdr:row>1</xdr:row>
      <xdr:rowOff>1047750</xdr:rowOff>
    </xdr:to>
    <xdr:pic>
      <xdr:nvPicPr>
        <xdr:cNvPr id="4" name="Obraz 3" descr="C:\Users\k.ostrowski\Desktop\RPO+FLAGA RP+MAZOWSZE+EFS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609600"/>
          <a:ext cx="8582026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topLeftCell="A28" zoomScale="80" zoomScaleNormal="80" workbookViewId="0">
      <selection activeCell="N31" sqref="N31"/>
    </sheetView>
  </sheetViews>
  <sheetFormatPr defaultRowHeight="15"/>
  <cols>
    <col min="1" max="1" width="4.140625" customWidth="1"/>
    <col min="2" max="2" width="16.140625" customWidth="1"/>
    <col min="3" max="3" width="25.42578125" customWidth="1"/>
    <col min="4" max="4" width="26.7109375" bestFit="1" customWidth="1"/>
    <col min="5" max="5" width="38.5703125" customWidth="1"/>
    <col min="6" max="6" width="18.85546875" customWidth="1"/>
    <col min="7" max="7" width="20.42578125" customWidth="1"/>
    <col min="8" max="8" width="18.5703125" customWidth="1"/>
    <col min="9" max="9" width="19.42578125" customWidth="1"/>
    <col min="10" max="10" width="18.7109375" style="13" customWidth="1"/>
    <col min="11" max="12" width="15.42578125" customWidth="1"/>
    <col min="13" max="13" width="13.5703125" customWidth="1"/>
    <col min="14" max="14" width="15.42578125" customWidth="1"/>
    <col min="15" max="15" width="10.28515625" hidden="1" customWidth="1"/>
    <col min="16" max="16" width="22.42578125" hidden="1" customWidth="1"/>
    <col min="17" max="17" width="4.5703125" hidden="1" customWidth="1"/>
    <col min="18" max="18" width="0" hidden="1" customWidth="1"/>
    <col min="19" max="19" width="13.5703125" bestFit="1" customWidth="1"/>
  </cols>
  <sheetData>
    <row r="1" spans="1:18" ht="54" customHeight="1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  <c r="I1" s="6" t="s">
        <v>0</v>
      </c>
      <c r="J1" s="10" t="s">
        <v>0</v>
      </c>
      <c r="K1" s="15" t="s">
        <v>1</v>
      </c>
      <c r="L1" s="33" t="s">
        <v>2</v>
      </c>
      <c r="M1" s="59" t="s">
        <v>3</v>
      </c>
      <c r="N1" s="59"/>
    </row>
    <row r="2" spans="1:18" s="3" customFormat="1" ht="84" customHeight="1">
      <c r="A2" s="8" t="s">
        <v>0</v>
      </c>
      <c r="B2" s="8" t="s">
        <v>0</v>
      </c>
      <c r="C2" s="8" t="s">
        <v>0</v>
      </c>
      <c r="D2" s="8" t="s">
        <v>0</v>
      </c>
      <c r="J2" s="11"/>
      <c r="K2" s="33" t="s">
        <v>0</v>
      </c>
      <c r="L2" s="33" t="s">
        <v>0</v>
      </c>
      <c r="M2" s="33" t="s">
        <v>0</v>
      </c>
      <c r="N2" s="33" t="s">
        <v>0</v>
      </c>
    </row>
    <row r="3" spans="1:18" s="1" customFormat="1" ht="71.25" customHeight="1">
      <c r="A3" s="62" t="s">
        <v>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8" s="1" customFormat="1" ht="106.5" customHeight="1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1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19</v>
      </c>
      <c r="P4" s="2" t="s">
        <v>20</v>
      </c>
      <c r="Q4" s="19"/>
      <c r="R4" s="19"/>
    </row>
    <row r="5" spans="1:18" s="1" customFormat="1" ht="93" customHeight="1">
      <c r="A5" s="30">
        <v>1</v>
      </c>
      <c r="B5" s="22" t="s">
        <v>21</v>
      </c>
      <c r="C5" s="41" t="s">
        <v>22</v>
      </c>
      <c r="D5" s="37" t="s">
        <v>23</v>
      </c>
      <c r="E5" s="37" t="s">
        <v>24</v>
      </c>
      <c r="F5" s="42">
        <v>862319.38</v>
      </c>
      <c r="G5" s="42">
        <v>862319.38</v>
      </c>
      <c r="H5" s="48">
        <v>731520.36</v>
      </c>
      <c r="I5" s="42">
        <v>689855.5</v>
      </c>
      <c r="J5" s="42">
        <v>41664.859999999986</v>
      </c>
      <c r="K5" s="20">
        <v>116.5</v>
      </c>
      <c r="L5" s="31" t="s">
        <v>0</v>
      </c>
      <c r="M5" s="23">
        <v>118</v>
      </c>
      <c r="N5" s="31" t="s">
        <v>0</v>
      </c>
      <c r="O5" s="24" t="s">
        <v>25</v>
      </c>
      <c r="P5" s="25">
        <f>H5-I5</f>
        <v>41664.859999999986</v>
      </c>
      <c r="Q5" s="21">
        <f>J5-P5</f>
        <v>0</v>
      </c>
      <c r="R5" s="21">
        <f>F5-G5</f>
        <v>0</v>
      </c>
    </row>
    <row r="6" spans="1:18" s="1" customFormat="1" ht="93" customHeight="1">
      <c r="A6" s="57">
        <v>2</v>
      </c>
      <c r="B6" s="28" t="s">
        <v>21</v>
      </c>
      <c r="C6" s="41" t="s">
        <v>26</v>
      </c>
      <c r="D6" s="37" t="s">
        <v>27</v>
      </c>
      <c r="E6" s="37" t="s">
        <v>24</v>
      </c>
      <c r="F6" s="42">
        <v>835501.28</v>
      </c>
      <c r="G6" s="42">
        <v>835501.28</v>
      </c>
      <c r="H6" s="48">
        <v>709047.78</v>
      </c>
      <c r="I6" s="42">
        <v>668401.02</v>
      </c>
      <c r="J6" s="42">
        <v>40646.760000000009</v>
      </c>
      <c r="K6" s="20">
        <v>116</v>
      </c>
      <c r="L6" s="34" t="s">
        <v>0</v>
      </c>
      <c r="M6" s="23">
        <v>118</v>
      </c>
      <c r="N6" s="31" t="s">
        <v>0</v>
      </c>
      <c r="O6" s="24"/>
      <c r="P6" s="25"/>
      <c r="Q6" s="21"/>
      <c r="R6" s="21"/>
    </row>
    <row r="7" spans="1:18" s="1" customFormat="1" ht="99" customHeight="1">
      <c r="A7" s="30">
        <v>3</v>
      </c>
      <c r="B7" s="26" t="s">
        <v>21</v>
      </c>
      <c r="C7" s="41" t="s">
        <v>28</v>
      </c>
      <c r="D7" s="37" t="s">
        <v>29</v>
      </c>
      <c r="E7" s="37" t="s">
        <v>30</v>
      </c>
      <c r="F7" s="42">
        <v>1969142.96</v>
      </c>
      <c r="G7" s="42">
        <v>1969142.96</v>
      </c>
      <c r="H7" s="48">
        <v>1671922.96</v>
      </c>
      <c r="I7" s="42">
        <v>1575314.37</v>
      </c>
      <c r="J7" s="42">
        <v>96608.589999999851</v>
      </c>
      <c r="K7" s="20">
        <v>113</v>
      </c>
      <c r="L7" s="31" t="s">
        <v>0</v>
      </c>
      <c r="M7" s="23">
        <v>118</v>
      </c>
      <c r="N7" s="31" t="s">
        <v>0</v>
      </c>
      <c r="O7" s="20" t="s">
        <v>25</v>
      </c>
      <c r="P7" s="27">
        <f t="shared" ref="P7:P11" si="0">H7-I7</f>
        <v>96608.589999999851</v>
      </c>
      <c r="Q7" s="21">
        <f t="shared" ref="Q7:Q11" si="1">J7-P7</f>
        <v>0</v>
      </c>
      <c r="R7" s="21">
        <f t="shared" ref="R7:R11" si="2">F7-G7</f>
        <v>0</v>
      </c>
    </row>
    <row r="8" spans="1:18" s="1" customFormat="1" ht="93.75" customHeight="1">
      <c r="A8" s="30">
        <v>4</v>
      </c>
      <c r="B8" s="26" t="s">
        <v>21</v>
      </c>
      <c r="C8" s="41" t="s">
        <v>31</v>
      </c>
      <c r="D8" s="37" t="s">
        <v>32</v>
      </c>
      <c r="E8" s="37" t="s">
        <v>33</v>
      </c>
      <c r="F8" s="42">
        <v>2425045.94</v>
      </c>
      <c r="G8" s="42">
        <v>2425045.94</v>
      </c>
      <c r="H8" s="48">
        <v>2058184.05</v>
      </c>
      <c r="I8" s="42">
        <v>1940036.75</v>
      </c>
      <c r="J8" s="42">
        <v>118147.30000000005</v>
      </c>
      <c r="K8" s="20">
        <v>113</v>
      </c>
      <c r="L8" s="31" t="s">
        <v>0</v>
      </c>
      <c r="M8" s="23">
        <v>118</v>
      </c>
      <c r="N8" s="31" t="s">
        <v>0</v>
      </c>
      <c r="O8" s="20" t="s">
        <v>34</v>
      </c>
      <c r="P8" s="27">
        <f t="shared" si="0"/>
        <v>118147.30000000005</v>
      </c>
      <c r="Q8" s="21">
        <f t="shared" si="1"/>
        <v>0</v>
      </c>
      <c r="R8" s="21">
        <f t="shared" si="2"/>
        <v>0</v>
      </c>
    </row>
    <row r="9" spans="1:18" s="1" customFormat="1" ht="99" customHeight="1">
      <c r="A9" s="57">
        <v>5</v>
      </c>
      <c r="B9" s="26" t="s">
        <v>21</v>
      </c>
      <c r="C9" s="41" t="s">
        <v>35</v>
      </c>
      <c r="D9" s="37" t="s">
        <v>36</v>
      </c>
      <c r="E9" s="37" t="s">
        <v>37</v>
      </c>
      <c r="F9" s="42">
        <v>1998991.2</v>
      </c>
      <c r="G9" s="42">
        <v>1998991.2</v>
      </c>
      <c r="H9" s="48">
        <v>1697811.2</v>
      </c>
      <c r="I9" s="42">
        <v>1599192.96</v>
      </c>
      <c r="J9" s="42">
        <v>98618.239999999991</v>
      </c>
      <c r="K9" s="20">
        <v>111</v>
      </c>
      <c r="L9" s="31" t="s">
        <v>0</v>
      </c>
      <c r="M9" s="23">
        <v>118</v>
      </c>
      <c r="N9" s="31" t="s">
        <v>0</v>
      </c>
      <c r="O9" s="20" t="s">
        <v>25</v>
      </c>
      <c r="P9" s="27">
        <f t="shared" si="0"/>
        <v>98618.239999999991</v>
      </c>
      <c r="Q9" s="21">
        <f t="shared" si="1"/>
        <v>0</v>
      </c>
      <c r="R9" s="21">
        <f t="shared" si="2"/>
        <v>0</v>
      </c>
    </row>
    <row r="10" spans="1:18" s="1" customFormat="1" ht="100.5" customHeight="1">
      <c r="A10" s="30">
        <v>6</v>
      </c>
      <c r="B10" s="28" t="s">
        <v>21</v>
      </c>
      <c r="C10" s="41" t="s">
        <v>38</v>
      </c>
      <c r="D10" s="37" t="s">
        <v>39</v>
      </c>
      <c r="E10" s="37" t="s">
        <v>40</v>
      </c>
      <c r="F10" s="42">
        <v>1249092</v>
      </c>
      <c r="G10" s="42">
        <v>1249092</v>
      </c>
      <c r="H10" s="48">
        <v>1059492</v>
      </c>
      <c r="I10" s="42">
        <v>999273.6</v>
      </c>
      <c r="J10" s="42">
        <v>60218.400000000023</v>
      </c>
      <c r="K10" s="20">
        <v>110.5</v>
      </c>
      <c r="L10" s="34" t="s">
        <v>0</v>
      </c>
      <c r="M10" s="23">
        <v>118</v>
      </c>
      <c r="N10" s="34" t="s">
        <v>0</v>
      </c>
      <c r="O10" s="20" t="s">
        <v>41</v>
      </c>
      <c r="P10" s="27">
        <f>H10-I10</f>
        <v>60218.400000000023</v>
      </c>
      <c r="Q10" s="21">
        <f>J10-P10</f>
        <v>0</v>
      </c>
      <c r="R10" s="21">
        <f>F10-G10</f>
        <v>0</v>
      </c>
    </row>
    <row r="11" spans="1:18" s="1" customFormat="1" ht="83.25" customHeight="1">
      <c r="A11" s="30">
        <v>7</v>
      </c>
      <c r="B11" s="28" t="s">
        <v>21</v>
      </c>
      <c r="C11" s="41" t="s">
        <v>42</v>
      </c>
      <c r="D11" s="37" t="s">
        <v>43</v>
      </c>
      <c r="E11" s="37" t="s">
        <v>44</v>
      </c>
      <c r="F11" s="42">
        <v>1008365</v>
      </c>
      <c r="G11" s="42">
        <v>1008365</v>
      </c>
      <c r="H11" s="48">
        <v>853133</v>
      </c>
      <c r="I11" s="42">
        <v>806692</v>
      </c>
      <c r="J11" s="42">
        <v>46441</v>
      </c>
      <c r="K11" s="20">
        <v>110</v>
      </c>
      <c r="L11" s="31" t="s">
        <v>0</v>
      </c>
      <c r="M11" s="23">
        <v>118</v>
      </c>
      <c r="N11" s="31" t="s">
        <v>0</v>
      </c>
      <c r="O11" s="20" t="s">
        <v>34</v>
      </c>
      <c r="P11" s="27">
        <f t="shared" si="0"/>
        <v>46441</v>
      </c>
      <c r="Q11" s="21">
        <f t="shared" si="1"/>
        <v>0</v>
      </c>
      <c r="R11" s="21">
        <f t="shared" si="2"/>
        <v>0</v>
      </c>
    </row>
    <row r="12" spans="1:18" s="1" customFormat="1" ht="83.25" customHeight="1">
      <c r="A12" s="30">
        <v>8</v>
      </c>
      <c r="B12" s="28" t="s">
        <v>21</v>
      </c>
      <c r="C12" s="41" t="s">
        <v>45</v>
      </c>
      <c r="D12" s="37" t="s">
        <v>46</v>
      </c>
      <c r="E12" s="37" t="s">
        <v>47</v>
      </c>
      <c r="F12" s="42">
        <v>1399038</v>
      </c>
      <c r="G12" s="42">
        <v>1399038</v>
      </c>
      <c r="H12" s="48">
        <v>1189182.3</v>
      </c>
      <c r="I12" s="42">
        <v>1119230.3999999999</v>
      </c>
      <c r="J12" s="42">
        <v>69951.90000000014</v>
      </c>
      <c r="K12" s="20">
        <v>108.5</v>
      </c>
      <c r="L12" s="34" t="s">
        <v>0</v>
      </c>
      <c r="M12" s="23">
        <v>118</v>
      </c>
      <c r="N12" s="31" t="s">
        <v>0</v>
      </c>
      <c r="O12" s="20"/>
      <c r="P12" s="27"/>
      <c r="Q12" s="21"/>
      <c r="R12" s="21"/>
    </row>
    <row r="13" spans="1:18" s="1" customFormat="1" ht="83.25" customHeight="1">
      <c r="A13" s="57">
        <v>9</v>
      </c>
      <c r="B13" s="26" t="s">
        <v>21</v>
      </c>
      <c r="C13" s="41" t="s">
        <v>48</v>
      </c>
      <c r="D13" s="37" t="s">
        <v>49</v>
      </c>
      <c r="E13" s="37" t="s">
        <v>40</v>
      </c>
      <c r="F13" s="42">
        <v>2001223.26</v>
      </c>
      <c r="G13" s="42">
        <v>2001223.26</v>
      </c>
      <c r="H13" s="48">
        <v>1697023.26</v>
      </c>
      <c r="I13" s="42">
        <v>1600978.61</v>
      </c>
      <c r="J13" s="42">
        <v>96044.649999999907</v>
      </c>
      <c r="K13" s="20">
        <v>108.5</v>
      </c>
      <c r="L13" s="31" t="s">
        <v>0</v>
      </c>
      <c r="M13" s="23">
        <v>118</v>
      </c>
      <c r="N13" s="31" t="s">
        <v>0</v>
      </c>
      <c r="O13" s="20"/>
      <c r="P13" s="27"/>
      <c r="Q13" s="21"/>
      <c r="R13" s="21"/>
    </row>
    <row r="14" spans="1:18" s="1" customFormat="1" ht="99" customHeight="1">
      <c r="A14" s="30">
        <v>10</v>
      </c>
      <c r="B14" s="26" t="s">
        <v>21</v>
      </c>
      <c r="C14" s="41" t="s">
        <v>50</v>
      </c>
      <c r="D14" s="37" t="s">
        <v>51</v>
      </c>
      <c r="E14" s="37" t="s">
        <v>52</v>
      </c>
      <c r="F14" s="42">
        <v>1719926.4</v>
      </c>
      <c r="G14" s="42">
        <v>1719926.4</v>
      </c>
      <c r="H14" s="48">
        <v>1457526.4</v>
      </c>
      <c r="I14" s="42">
        <v>1375941.12</v>
      </c>
      <c r="J14" s="42">
        <v>81585.279999999795</v>
      </c>
      <c r="K14" s="20">
        <v>107</v>
      </c>
      <c r="L14" s="31" t="s">
        <v>0</v>
      </c>
      <c r="M14" s="23">
        <v>118</v>
      </c>
      <c r="N14" s="31" t="s">
        <v>0</v>
      </c>
      <c r="O14" s="20" t="s">
        <v>34</v>
      </c>
      <c r="P14" s="27">
        <f>H14-I14</f>
        <v>81585.279999999795</v>
      </c>
      <c r="Q14" s="21">
        <f>J14-P14</f>
        <v>0</v>
      </c>
      <c r="R14" s="21">
        <f>F14-G14</f>
        <v>0</v>
      </c>
    </row>
    <row r="15" spans="1:18" s="1" customFormat="1" ht="99" customHeight="1">
      <c r="A15" s="47">
        <v>11</v>
      </c>
      <c r="B15" s="26" t="s">
        <v>21</v>
      </c>
      <c r="C15" s="41" t="s">
        <v>53</v>
      </c>
      <c r="D15" s="37" t="s">
        <v>54</v>
      </c>
      <c r="E15" s="37" t="s">
        <v>44</v>
      </c>
      <c r="F15" s="42">
        <v>1444699.92</v>
      </c>
      <c r="G15" s="42">
        <v>1444699.92</v>
      </c>
      <c r="H15" s="48">
        <v>1217749.92</v>
      </c>
      <c r="I15" s="42">
        <v>1155759.94</v>
      </c>
      <c r="J15" s="43">
        <v>61989.979999999981</v>
      </c>
      <c r="K15" s="20">
        <v>106.5</v>
      </c>
      <c r="L15" s="29" t="s">
        <v>0</v>
      </c>
      <c r="M15" s="23">
        <v>118</v>
      </c>
      <c r="N15" s="39" t="s">
        <v>0</v>
      </c>
      <c r="O15" s="20"/>
      <c r="P15" s="27"/>
      <c r="Q15" s="21"/>
      <c r="R15" s="21"/>
    </row>
    <row r="16" spans="1:18" s="1" customFormat="1" ht="99" customHeight="1">
      <c r="A16" s="30">
        <v>12</v>
      </c>
      <c r="B16" s="26" t="s">
        <v>21</v>
      </c>
      <c r="C16" s="41" t="s">
        <v>55</v>
      </c>
      <c r="D16" s="37" t="s">
        <v>56</v>
      </c>
      <c r="E16" s="37" t="s">
        <v>57</v>
      </c>
      <c r="F16" s="42">
        <v>1008904.25</v>
      </c>
      <c r="G16" s="42">
        <v>1008904.25</v>
      </c>
      <c r="H16" s="48">
        <v>854468.85</v>
      </c>
      <c r="I16" s="42">
        <v>807123.4</v>
      </c>
      <c r="J16" s="42">
        <v>47345.449999999953</v>
      </c>
      <c r="K16" s="20">
        <v>106.5</v>
      </c>
      <c r="L16" s="31" t="s">
        <v>0</v>
      </c>
      <c r="M16" s="23">
        <v>118</v>
      </c>
      <c r="N16" s="31" t="s">
        <v>0</v>
      </c>
      <c r="O16" s="20"/>
      <c r="P16" s="27"/>
      <c r="Q16" s="21"/>
      <c r="R16" s="21"/>
    </row>
    <row r="17" spans="1:18" s="1" customFormat="1" ht="99" customHeight="1">
      <c r="A17" s="30">
        <v>13</v>
      </c>
      <c r="B17" s="26" t="s">
        <v>21</v>
      </c>
      <c r="C17" s="41" t="s">
        <v>58</v>
      </c>
      <c r="D17" s="37" t="s">
        <v>59</v>
      </c>
      <c r="E17" s="37" t="s">
        <v>30</v>
      </c>
      <c r="F17" s="42">
        <v>1037284.03</v>
      </c>
      <c r="G17" s="42">
        <v>1037284.03</v>
      </c>
      <c r="H17" s="48">
        <v>881605.28</v>
      </c>
      <c r="I17" s="42">
        <v>829827.22</v>
      </c>
      <c r="J17" s="42">
        <v>51778.060000000056</v>
      </c>
      <c r="K17" s="20">
        <v>106</v>
      </c>
      <c r="L17" s="31" t="s">
        <v>0</v>
      </c>
      <c r="M17" s="23">
        <v>118</v>
      </c>
      <c r="N17" s="31" t="s">
        <v>0</v>
      </c>
      <c r="O17" s="20"/>
      <c r="P17" s="27"/>
      <c r="Q17" s="21"/>
      <c r="R17" s="21"/>
    </row>
    <row r="18" spans="1:18" s="1" customFormat="1" ht="99" customHeight="1">
      <c r="A18" s="57">
        <v>14</v>
      </c>
      <c r="B18" s="28" t="s">
        <v>21</v>
      </c>
      <c r="C18" s="41" t="s">
        <v>60</v>
      </c>
      <c r="D18" s="37" t="s">
        <v>61</v>
      </c>
      <c r="E18" s="37" t="s">
        <v>62</v>
      </c>
      <c r="F18" s="42">
        <v>1204610.1499999999</v>
      </c>
      <c r="G18" s="42">
        <v>1204610.1499999999</v>
      </c>
      <c r="H18" s="48">
        <v>1023570.15</v>
      </c>
      <c r="I18" s="42">
        <v>963688.12</v>
      </c>
      <c r="J18" s="43">
        <v>59882.030000000028</v>
      </c>
      <c r="K18" s="20">
        <v>104.5</v>
      </c>
      <c r="L18" s="35" t="s">
        <v>0</v>
      </c>
      <c r="M18" s="23">
        <v>118</v>
      </c>
      <c r="N18" s="39" t="s">
        <v>0</v>
      </c>
      <c r="O18" s="20"/>
      <c r="P18" s="27"/>
      <c r="Q18" s="21"/>
      <c r="R18" s="21"/>
    </row>
    <row r="19" spans="1:18" s="1" customFormat="1" ht="99" customHeight="1">
      <c r="A19" s="30">
        <v>15</v>
      </c>
      <c r="B19" s="28" t="s">
        <v>21</v>
      </c>
      <c r="C19" s="41" t="s">
        <v>63</v>
      </c>
      <c r="D19" s="37" t="s">
        <v>64</v>
      </c>
      <c r="E19" s="37" t="s">
        <v>65</v>
      </c>
      <c r="F19" s="42">
        <v>1895017.98</v>
      </c>
      <c r="G19" s="42">
        <v>1895017.98</v>
      </c>
      <c r="H19" s="48">
        <v>1609893.98</v>
      </c>
      <c r="I19" s="42">
        <v>1516014.38</v>
      </c>
      <c r="J19" s="43">
        <v>93879.600000000093</v>
      </c>
      <c r="K19" s="20">
        <v>104</v>
      </c>
      <c r="L19" s="35" t="s">
        <v>0</v>
      </c>
      <c r="M19" s="23">
        <v>118</v>
      </c>
      <c r="N19" s="40" t="s">
        <v>0</v>
      </c>
      <c r="O19" s="20"/>
      <c r="P19" s="27"/>
      <c r="Q19" s="21"/>
      <c r="R19" s="21"/>
    </row>
    <row r="20" spans="1:18" s="1" customFormat="1" ht="99" customHeight="1">
      <c r="A20" s="30">
        <v>16</v>
      </c>
      <c r="B20" s="28" t="s">
        <v>21</v>
      </c>
      <c r="C20" s="41" t="s">
        <v>66</v>
      </c>
      <c r="D20" s="37" t="s">
        <v>67</v>
      </c>
      <c r="E20" s="37" t="s">
        <v>52</v>
      </c>
      <c r="F20" s="42">
        <v>1032481.25</v>
      </c>
      <c r="G20" s="42">
        <v>1032481.25</v>
      </c>
      <c r="H20" s="48">
        <v>868631.25</v>
      </c>
      <c r="I20" s="42">
        <v>825985</v>
      </c>
      <c r="J20" s="43">
        <v>42646.25</v>
      </c>
      <c r="K20" s="20">
        <v>103.5</v>
      </c>
      <c r="L20" s="35" t="s">
        <v>0</v>
      </c>
      <c r="M20" s="23">
        <v>118</v>
      </c>
      <c r="N20" s="39" t="s">
        <v>0</v>
      </c>
      <c r="O20" s="20"/>
      <c r="P20" s="27"/>
      <c r="Q20" s="21"/>
      <c r="R20" s="21"/>
    </row>
    <row r="21" spans="1:18" s="1" customFormat="1" ht="99" customHeight="1">
      <c r="A21" s="57">
        <v>17</v>
      </c>
      <c r="B21" s="26" t="s">
        <v>21</v>
      </c>
      <c r="C21" s="41" t="s">
        <v>68</v>
      </c>
      <c r="D21" s="37" t="s">
        <v>69</v>
      </c>
      <c r="E21" s="37" t="s">
        <v>70</v>
      </c>
      <c r="F21" s="42">
        <v>1219990.8</v>
      </c>
      <c r="G21" s="42">
        <v>1219990.8</v>
      </c>
      <c r="H21" s="48">
        <v>1034302.8</v>
      </c>
      <c r="I21" s="42">
        <v>975992.64</v>
      </c>
      <c r="J21" s="43">
        <v>58310.160000000033</v>
      </c>
      <c r="K21" s="20">
        <v>103</v>
      </c>
      <c r="L21" s="35" t="s">
        <v>0</v>
      </c>
      <c r="M21" s="23">
        <v>118</v>
      </c>
      <c r="N21" s="40" t="s">
        <v>0</v>
      </c>
      <c r="O21" s="20"/>
      <c r="P21" s="27"/>
      <c r="Q21" s="21"/>
      <c r="R21" s="21"/>
    </row>
    <row r="22" spans="1:18" s="1" customFormat="1" ht="99" customHeight="1">
      <c r="A22" s="30">
        <v>18</v>
      </c>
      <c r="B22" s="28" t="s">
        <v>21</v>
      </c>
      <c r="C22" s="41" t="s">
        <v>71</v>
      </c>
      <c r="D22" s="37" t="s">
        <v>72</v>
      </c>
      <c r="E22" s="37" t="s">
        <v>73</v>
      </c>
      <c r="F22" s="42">
        <v>1024286.25</v>
      </c>
      <c r="G22" s="42">
        <v>1024286.25</v>
      </c>
      <c r="H22" s="48">
        <v>855166.25</v>
      </c>
      <c r="I22" s="42">
        <v>819429</v>
      </c>
      <c r="J22" s="43">
        <v>35737.25</v>
      </c>
      <c r="K22" s="20">
        <v>102.5</v>
      </c>
      <c r="L22" s="35" t="s">
        <v>0</v>
      </c>
      <c r="M22" s="23">
        <v>118</v>
      </c>
      <c r="N22" s="39" t="s">
        <v>0</v>
      </c>
      <c r="O22" s="20"/>
      <c r="P22" s="27"/>
      <c r="Q22" s="21"/>
      <c r="R22" s="21"/>
    </row>
    <row r="23" spans="1:18" s="1" customFormat="1" ht="99" customHeight="1">
      <c r="A23" s="30">
        <v>19</v>
      </c>
      <c r="B23" s="28" t="s">
        <v>21</v>
      </c>
      <c r="C23" s="41" t="s">
        <v>74</v>
      </c>
      <c r="D23" s="37" t="s">
        <v>75</v>
      </c>
      <c r="E23" s="37" t="s">
        <v>76</v>
      </c>
      <c r="F23" s="42">
        <v>1758415.2</v>
      </c>
      <c r="G23" s="42">
        <v>1758415.2</v>
      </c>
      <c r="H23" s="48">
        <v>1494652.2</v>
      </c>
      <c r="I23" s="42">
        <v>1406732.16</v>
      </c>
      <c r="J23" s="43">
        <v>87920.040000000037</v>
      </c>
      <c r="K23" s="20">
        <v>102</v>
      </c>
      <c r="L23" s="35" t="s">
        <v>0</v>
      </c>
      <c r="M23" s="23">
        <v>118</v>
      </c>
      <c r="N23" s="39" t="s">
        <v>0</v>
      </c>
      <c r="O23" s="20"/>
      <c r="P23" s="27"/>
      <c r="Q23" s="21"/>
      <c r="R23" s="21"/>
    </row>
    <row r="24" spans="1:18" s="1" customFormat="1" ht="99" customHeight="1">
      <c r="A24" s="57">
        <v>20</v>
      </c>
      <c r="B24" s="28" t="s">
        <v>21</v>
      </c>
      <c r="C24" s="41" t="s">
        <v>77</v>
      </c>
      <c r="D24" s="37" t="s">
        <v>78</v>
      </c>
      <c r="E24" s="37" t="s">
        <v>79</v>
      </c>
      <c r="F24" s="42">
        <v>1522041.6</v>
      </c>
      <c r="G24" s="42">
        <v>1522041.6</v>
      </c>
      <c r="H24" s="48">
        <v>1293735.3600000001</v>
      </c>
      <c r="I24" s="42">
        <v>1217633.28</v>
      </c>
      <c r="J24" s="43">
        <v>76102.080000000075</v>
      </c>
      <c r="K24" s="20">
        <v>101.5</v>
      </c>
      <c r="L24" s="35" t="s">
        <v>0</v>
      </c>
      <c r="M24" s="23">
        <v>118</v>
      </c>
      <c r="N24" s="39" t="s">
        <v>0</v>
      </c>
      <c r="O24" s="20" t="s">
        <v>80</v>
      </c>
      <c r="P24" s="27">
        <f>H19-I19</f>
        <v>93879.600000000093</v>
      </c>
      <c r="Q24" s="21">
        <f>J19-P24</f>
        <v>0</v>
      </c>
      <c r="R24" s="21">
        <f>F19-G19</f>
        <v>0</v>
      </c>
    </row>
    <row r="25" spans="1:18" ht="83.25" customHeight="1">
      <c r="A25" s="30">
        <v>21</v>
      </c>
      <c r="B25" s="28" t="s">
        <v>21</v>
      </c>
      <c r="C25" s="41" t="s">
        <v>81</v>
      </c>
      <c r="D25" s="37" t="s">
        <v>82</v>
      </c>
      <c r="E25" s="37" t="s">
        <v>73</v>
      </c>
      <c r="F25" s="42">
        <v>1016033.75</v>
      </c>
      <c r="G25" s="42">
        <v>1016033.75</v>
      </c>
      <c r="H25" s="48">
        <v>863438.75</v>
      </c>
      <c r="I25" s="42">
        <v>812827</v>
      </c>
      <c r="J25" s="43">
        <v>50611.75</v>
      </c>
      <c r="K25" s="20">
        <v>101.5</v>
      </c>
      <c r="L25" s="35" t="s">
        <v>0</v>
      </c>
      <c r="M25" s="45">
        <v>118</v>
      </c>
      <c r="N25" s="46" t="s">
        <v>0</v>
      </c>
    </row>
    <row r="26" spans="1:18" ht="83.25" customHeight="1">
      <c r="A26" s="30">
        <v>22</v>
      </c>
      <c r="B26" s="44" t="s">
        <v>21</v>
      </c>
      <c r="C26" s="41" t="s">
        <v>83</v>
      </c>
      <c r="D26" s="37" t="s">
        <v>84</v>
      </c>
      <c r="E26" s="37" t="s">
        <v>85</v>
      </c>
      <c r="F26" s="42">
        <v>702218.53</v>
      </c>
      <c r="G26" s="42">
        <v>702218.53</v>
      </c>
      <c r="H26" s="48">
        <v>595956.53</v>
      </c>
      <c r="I26" s="42">
        <v>561774.81999999995</v>
      </c>
      <c r="J26" s="43">
        <v>34181.710000000079</v>
      </c>
      <c r="K26" s="20">
        <v>101.5</v>
      </c>
      <c r="L26" s="35" t="s">
        <v>0</v>
      </c>
      <c r="M26" s="45">
        <v>118</v>
      </c>
      <c r="N26" s="46" t="s">
        <v>0</v>
      </c>
    </row>
    <row r="27" spans="1:18" s="53" customFormat="1" ht="77.25" customHeight="1">
      <c r="A27" s="52">
        <v>23</v>
      </c>
      <c r="B27" s="28" t="s">
        <v>21</v>
      </c>
      <c r="C27" s="55" t="s">
        <v>86</v>
      </c>
      <c r="D27" s="37" t="s">
        <v>87</v>
      </c>
      <c r="E27" s="37" t="s">
        <v>65</v>
      </c>
      <c r="F27" s="43">
        <v>1127314.68</v>
      </c>
      <c r="G27" s="43">
        <v>1127314.68</v>
      </c>
      <c r="H27" s="43">
        <v>955954.68</v>
      </c>
      <c r="I27" s="43">
        <v>901851.74</v>
      </c>
      <c r="J27" s="43">
        <v>54102.940000000061</v>
      </c>
      <c r="K27" s="20">
        <v>101.5</v>
      </c>
      <c r="L27" s="31" t="s">
        <v>0</v>
      </c>
      <c r="M27" s="36">
        <v>118</v>
      </c>
      <c r="N27" s="56" t="s">
        <v>88</v>
      </c>
    </row>
    <row r="28" spans="1:18" s="53" customFormat="1" ht="83.25" customHeight="1">
      <c r="A28" s="52">
        <v>24</v>
      </c>
      <c r="B28" s="44" t="s">
        <v>21</v>
      </c>
      <c r="C28" s="41" t="s">
        <v>89</v>
      </c>
      <c r="D28" s="37" t="s">
        <v>90</v>
      </c>
      <c r="E28" s="37" t="s">
        <v>91</v>
      </c>
      <c r="F28" s="42">
        <v>1624530</v>
      </c>
      <c r="G28" s="42">
        <v>1624530</v>
      </c>
      <c r="H28" s="54">
        <v>1371570</v>
      </c>
      <c r="I28" s="42">
        <v>1299624</v>
      </c>
      <c r="J28" s="43">
        <v>71946</v>
      </c>
      <c r="K28" s="20">
        <v>101</v>
      </c>
      <c r="L28" s="35" t="s">
        <v>0</v>
      </c>
      <c r="M28" s="45">
        <v>118</v>
      </c>
      <c r="N28" s="46" t="s">
        <v>0</v>
      </c>
    </row>
    <row r="29" spans="1:18" s="53" customFormat="1" ht="84.75" customHeight="1">
      <c r="A29" s="52">
        <v>25</v>
      </c>
      <c r="B29" s="28" t="s">
        <v>21</v>
      </c>
      <c r="C29" s="41" t="s">
        <v>92</v>
      </c>
      <c r="D29" s="37" t="s">
        <v>93</v>
      </c>
      <c r="E29" s="37" t="s">
        <v>94</v>
      </c>
      <c r="F29" s="43">
        <v>993148.66</v>
      </c>
      <c r="G29" s="43">
        <v>993148.66</v>
      </c>
      <c r="H29" s="43">
        <v>844148.66</v>
      </c>
      <c r="I29" s="43">
        <v>794518.93</v>
      </c>
      <c r="J29" s="43">
        <f>H29-I29</f>
        <v>49629.729999999981</v>
      </c>
      <c r="K29" s="20">
        <v>100.5</v>
      </c>
      <c r="L29" s="31" t="s">
        <v>0</v>
      </c>
      <c r="M29" s="36">
        <v>118</v>
      </c>
      <c r="N29" s="31" t="s">
        <v>0</v>
      </c>
    </row>
    <row r="30" spans="1:18" s="53" customFormat="1" ht="84.75" customHeight="1">
      <c r="A30" s="52">
        <v>26</v>
      </c>
      <c r="B30" s="28" t="s">
        <v>21</v>
      </c>
      <c r="C30" s="55" t="s">
        <v>95</v>
      </c>
      <c r="D30" s="37" t="s">
        <v>96</v>
      </c>
      <c r="E30" s="37" t="s">
        <v>70</v>
      </c>
      <c r="F30" s="43">
        <v>3651918.73</v>
      </c>
      <c r="G30" s="43">
        <v>3651918.73</v>
      </c>
      <c r="H30" s="43">
        <v>3076368.73</v>
      </c>
      <c r="I30" s="43">
        <v>2921534.98</v>
      </c>
      <c r="J30" s="43">
        <v>154833.75</v>
      </c>
      <c r="K30" s="20">
        <v>100</v>
      </c>
      <c r="L30" s="31" t="s">
        <v>0</v>
      </c>
      <c r="M30" s="36">
        <v>118</v>
      </c>
      <c r="N30" s="58" t="s">
        <v>97</v>
      </c>
    </row>
    <row r="31" spans="1:18" s="53" customFormat="1" ht="77.25" customHeight="1">
      <c r="A31" s="52">
        <v>27</v>
      </c>
      <c r="B31" s="28" t="s">
        <v>21</v>
      </c>
      <c r="C31" s="55" t="s">
        <v>98</v>
      </c>
      <c r="D31" s="37" t="s">
        <v>99</v>
      </c>
      <c r="E31" s="37" t="s">
        <v>76</v>
      </c>
      <c r="F31" s="43">
        <v>3617092.7</v>
      </c>
      <c r="G31" s="43">
        <v>3617092.7</v>
      </c>
      <c r="H31" s="43">
        <v>3071526.63</v>
      </c>
      <c r="I31" s="43">
        <v>2893674.16</v>
      </c>
      <c r="J31" s="43">
        <v>177852.47</v>
      </c>
      <c r="K31" s="20">
        <v>98.5</v>
      </c>
      <c r="L31" s="31" t="s">
        <v>0</v>
      </c>
      <c r="M31" s="36">
        <v>118</v>
      </c>
      <c r="N31" s="58" t="s">
        <v>97</v>
      </c>
    </row>
    <row r="32" spans="1:18" ht="35.25" customHeight="1">
      <c r="A32" s="64"/>
      <c r="B32" s="65"/>
      <c r="C32" s="65"/>
      <c r="D32" s="66"/>
      <c r="E32" s="32" t="s">
        <v>100</v>
      </c>
      <c r="F32" s="17">
        <f>SUM(F5:F31)</f>
        <v>41348633.900000006</v>
      </c>
      <c r="G32" s="17">
        <f>SUM(G5:G31)</f>
        <v>41348633.900000006</v>
      </c>
      <c r="H32" s="17">
        <f>SUM(H5:H31)</f>
        <v>35037583.330000006</v>
      </c>
      <c r="I32" s="17">
        <f>SUM(I5:I31)</f>
        <v>33078907.099999998</v>
      </c>
      <c r="J32" s="17">
        <f>SUM(J5:J31)</f>
        <v>1958676.2299999997</v>
      </c>
      <c r="K32" s="67"/>
      <c r="L32" s="68"/>
      <c r="M32" s="68"/>
      <c r="N32" s="69"/>
    </row>
    <row r="33" spans="1:14" ht="45" customHeight="1">
      <c r="A33" s="63" t="s">
        <v>101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ht="75" customHeight="1">
      <c r="A34" s="52">
        <v>28</v>
      </c>
      <c r="B34" s="28" t="s">
        <v>21</v>
      </c>
      <c r="C34" s="55" t="s">
        <v>102</v>
      </c>
      <c r="D34" s="37" t="s">
        <v>103</v>
      </c>
      <c r="E34" s="37" t="s">
        <v>79</v>
      </c>
      <c r="F34" s="43">
        <v>1999621.2</v>
      </c>
      <c r="G34" s="43">
        <v>1999621.2</v>
      </c>
      <c r="H34" s="43">
        <v>1699678.02</v>
      </c>
      <c r="I34" s="43">
        <v>1599696.96</v>
      </c>
      <c r="J34" s="43">
        <v>99981.060000000056</v>
      </c>
      <c r="K34" s="20">
        <v>98</v>
      </c>
      <c r="L34" s="31" t="s">
        <v>0</v>
      </c>
      <c r="M34" s="36">
        <v>118</v>
      </c>
      <c r="N34" s="31" t="s">
        <v>0</v>
      </c>
    </row>
    <row r="35" spans="1:14" ht="77.25" customHeight="1">
      <c r="A35" s="57">
        <v>29</v>
      </c>
      <c r="B35" s="28" t="s">
        <v>21</v>
      </c>
      <c r="C35" s="41" t="s">
        <v>104</v>
      </c>
      <c r="D35" s="37" t="s">
        <v>105</v>
      </c>
      <c r="E35" s="37" t="s">
        <v>106</v>
      </c>
      <c r="F35" s="43">
        <v>1343838</v>
      </c>
      <c r="G35" s="43">
        <v>1343838</v>
      </c>
      <c r="H35" s="43">
        <v>1142262</v>
      </c>
      <c r="I35" s="43">
        <v>1075070.3999999999</v>
      </c>
      <c r="J35" s="43">
        <v>67191.600000000093</v>
      </c>
      <c r="K35" s="20">
        <v>98</v>
      </c>
      <c r="L35" s="31" t="s">
        <v>0</v>
      </c>
      <c r="M35" s="36">
        <v>118</v>
      </c>
      <c r="N35" s="31" t="s">
        <v>0</v>
      </c>
    </row>
    <row r="36" spans="1:14" ht="77.25" customHeight="1">
      <c r="A36" s="57">
        <v>30</v>
      </c>
      <c r="B36" s="28" t="s">
        <v>21</v>
      </c>
      <c r="C36" s="41" t="s">
        <v>107</v>
      </c>
      <c r="D36" s="37" t="s">
        <v>108</v>
      </c>
      <c r="E36" s="37" t="s">
        <v>76</v>
      </c>
      <c r="F36" s="43">
        <v>4072416.8</v>
      </c>
      <c r="G36" s="43">
        <v>4072416.8</v>
      </c>
      <c r="H36" s="43">
        <v>3369016.8</v>
      </c>
      <c r="I36" s="43">
        <v>3257933.44</v>
      </c>
      <c r="J36" s="43">
        <v>111083.35999999987</v>
      </c>
      <c r="K36" s="20">
        <v>96.5</v>
      </c>
      <c r="L36" s="31" t="s">
        <v>0</v>
      </c>
      <c r="M36" s="36">
        <v>118</v>
      </c>
      <c r="N36" s="31" t="s">
        <v>0</v>
      </c>
    </row>
    <row r="37" spans="1:14" ht="77.25" customHeight="1">
      <c r="A37" s="57">
        <v>31</v>
      </c>
      <c r="B37" s="28" t="s">
        <v>21</v>
      </c>
      <c r="C37" s="41" t="s">
        <v>109</v>
      </c>
      <c r="D37" s="37" t="s">
        <v>110</v>
      </c>
      <c r="E37" s="37" t="s">
        <v>111</v>
      </c>
      <c r="F37" s="43">
        <v>1557984</v>
      </c>
      <c r="G37" s="43">
        <v>1557984</v>
      </c>
      <c r="H37" s="43">
        <v>1324286.3999999999</v>
      </c>
      <c r="I37" s="43">
        <v>1246387.2</v>
      </c>
      <c r="J37" s="43">
        <v>77899.199999999953</v>
      </c>
      <c r="K37" s="20">
        <v>95</v>
      </c>
      <c r="L37" s="31" t="s">
        <v>0</v>
      </c>
      <c r="M37" s="36">
        <v>118</v>
      </c>
      <c r="N37" s="31" t="s">
        <v>0</v>
      </c>
    </row>
    <row r="38" spans="1:14" ht="77.25" customHeight="1">
      <c r="A38" s="57">
        <v>32</v>
      </c>
      <c r="B38" s="28" t="s">
        <v>21</v>
      </c>
      <c r="C38" s="41" t="s">
        <v>112</v>
      </c>
      <c r="D38" s="37" t="s">
        <v>113</v>
      </c>
      <c r="E38" s="37" t="s">
        <v>114</v>
      </c>
      <c r="F38" s="43">
        <v>1987083.14</v>
      </c>
      <c r="G38" s="43">
        <v>1987083.14</v>
      </c>
      <c r="H38" s="43">
        <v>1689020.67</v>
      </c>
      <c r="I38" s="43">
        <v>1589666.51</v>
      </c>
      <c r="J38" s="43">
        <v>99354.159999999916</v>
      </c>
      <c r="K38" s="20">
        <v>91</v>
      </c>
      <c r="L38" s="31" t="s">
        <v>0</v>
      </c>
      <c r="M38" s="36">
        <v>118</v>
      </c>
      <c r="N38" s="56" t="s">
        <v>88</v>
      </c>
    </row>
    <row r="39" spans="1:14" ht="77.25" customHeight="1">
      <c r="A39" s="57">
        <v>33</v>
      </c>
      <c r="B39" s="28" t="s">
        <v>21</v>
      </c>
      <c r="C39" s="41" t="s">
        <v>115</v>
      </c>
      <c r="D39" s="37" t="s">
        <v>116</v>
      </c>
      <c r="E39" s="37" t="s">
        <v>117</v>
      </c>
      <c r="F39" s="43">
        <v>2079103.4</v>
      </c>
      <c r="G39" s="43">
        <v>2079103.4</v>
      </c>
      <c r="H39" s="43">
        <v>1767203.4</v>
      </c>
      <c r="I39" s="43">
        <v>1663282.72</v>
      </c>
      <c r="J39" s="43">
        <v>103920.67999999993</v>
      </c>
      <c r="K39" s="20">
        <v>80.5</v>
      </c>
      <c r="L39" s="31" t="s">
        <v>0</v>
      </c>
      <c r="M39" s="36">
        <v>118</v>
      </c>
      <c r="N39" s="31" t="s">
        <v>0</v>
      </c>
    </row>
    <row r="40" spans="1:14" ht="36.75" customHeight="1">
      <c r="A40" s="18"/>
      <c r="B40" s="49" t="s">
        <v>0</v>
      </c>
      <c r="C40" s="49" t="s">
        <v>0</v>
      </c>
      <c r="D40" s="49" t="s">
        <v>0</v>
      </c>
      <c r="E40" s="50" t="s">
        <v>100</v>
      </c>
      <c r="F40" s="17">
        <f>SUM(F34:F39)</f>
        <v>13040046.540000001</v>
      </c>
      <c r="G40" s="17">
        <f>SUM(G34:G39)</f>
        <v>13040046.540000001</v>
      </c>
      <c r="H40" s="17">
        <f>SUM(H34:H39)</f>
        <v>10991467.290000001</v>
      </c>
      <c r="I40" s="17">
        <f>SUM(I34:I39)</f>
        <v>10432037.23</v>
      </c>
      <c r="J40" s="17">
        <f>SUM(J34:J39)</f>
        <v>559430.05999999982</v>
      </c>
      <c r="K40" s="49" t="s">
        <v>0</v>
      </c>
      <c r="L40" s="49" t="s">
        <v>0</v>
      </c>
      <c r="M40" s="51"/>
      <c r="N40" s="49" t="s">
        <v>0</v>
      </c>
    </row>
    <row r="41" spans="1:14">
      <c r="A41" s="15" t="s">
        <v>0</v>
      </c>
      <c r="B41" s="15" t="s">
        <v>0</v>
      </c>
      <c r="C41" s="15" t="s">
        <v>0</v>
      </c>
      <c r="D41" s="15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38" t="s">
        <v>0</v>
      </c>
      <c r="K41" s="15" t="s">
        <v>0</v>
      </c>
      <c r="N41" s="9" t="s">
        <v>0</v>
      </c>
    </row>
    <row r="42" spans="1:14">
      <c r="A42" s="15" t="s">
        <v>0</v>
      </c>
      <c r="B42" s="15" t="s">
        <v>0</v>
      </c>
      <c r="C42" s="15" t="s">
        <v>0</v>
      </c>
      <c r="D42" s="15" t="s">
        <v>0</v>
      </c>
      <c r="E42" s="15" t="s">
        <v>0</v>
      </c>
      <c r="F42" s="15" t="s">
        <v>0</v>
      </c>
      <c r="G42" s="15" t="s">
        <v>0</v>
      </c>
      <c r="H42" s="15" t="s">
        <v>0</v>
      </c>
      <c r="I42" s="15" t="s">
        <v>0</v>
      </c>
      <c r="J42" s="16" t="s">
        <v>0</v>
      </c>
      <c r="K42" s="15" t="s">
        <v>0</v>
      </c>
      <c r="L42" s="15" t="s">
        <v>0</v>
      </c>
      <c r="M42" s="15" t="s">
        <v>0</v>
      </c>
      <c r="N42" s="15" t="s">
        <v>0</v>
      </c>
    </row>
    <row r="43" spans="1:14">
      <c r="A43" s="14" t="s">
        <v>118</v>
      </c>
      <c r="B43" s="1"/>
      <c r="C43" s="15" t="s">
        <v>0</v>
      </c>
      <c r="D43" s="15" t="s">
        <v>0</v>
      </c>
      <c r="E43" s="15" t="s">
        <v>0</v>
      </c>
      <c r="F43" s="15" t="s">
        <v>0</v>
      </c>
      <c r="G43" s="15" t="s">
        <v>0</v>
      </c>
      <c r="H43" s="15" t="s">
        <v>0</v>
      </c>
      <c r="I43" s="15" t="s">
        <v>0</v>
      </c>
      <c r="J43" s="16" t="s">
        <v>0</v>
      </c>
      <c r="K43" s="15" t="s">
        <v>0</v>
      </c>
      <c r="L43" s="15" t="s">
        <v>0</v>
      </c>
      <c r="M43" s="15" t="s">
        <v>0</v>
      </c>
      <c r="N43" s="9" t="s">
        <v>0</v>
      </c>
    </row>
    <row r="44" spans="1:14">
      <c r="A44" s="61" t="s">
        <v>119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4">
      <c r="A45" s="60" t="s">
        <v>120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</row>
    <row r="46" spans="1:14">
      <c r="A46" s="15" t="s">
        <v>0</v>
      </c>
      <c r="B46" s="15" t="s">
        <v>0</v>
      </c>
      <c r="C46" s="15" t="s">
        <v>0</v>
      </c>
      <c r="D46" s="15" t="s">
        <v>0</v>
      </c>
      <c r="E46" s="15" t="s">
        <v>0</v>
      </c>
      <c r="F46" s="15" t="s">
        <v>0</v>
      </c>
      <c r="G46" s="15" t="s">
        <v>0</v>
      </c>
      <c r="H46" s="15" t="s">
        <v>0</v>
      </c>
      <c r="I46" s="15" t="s">
        <v>0</v>
      </c>
      <c r="J46" s="16" t="s">
        <v>0</v>
      </c>
      <c r="K46" s="15" t="s">
        <v>0</v>
      </c>
      <c r="L46" s="15" t="s">
        <v>0</v>
      </c>
      <c r="M46" s="15" t="s">
        <v>0</v>
      </c>
      <c r="N46" s="15" t="s">
        <v>0</v>
      </c>
    </row>
  </sheetData>
  <mergeCells count="7">
    <mergeCell ref="M1:N1"/>
    <mergeCell ref="A45:N45"/>
    <mergeCell ref="A44:N44"/>
    <mergeCell ref="A3:N3"/>
    <mergeCell ref="A33:N33"/>
    <mergeCell ref="A32:D32"/>
    <mergeCell ref="K32:N32"/>
  </mergeCells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4" t="s">
        <v>121</v>
      </c>
    </row>
    <row r="2" spans="1:1">
      <c r="A2" s="4" t="s">
        <v>122</v>
      </c>
    </row>
    <row r="3" spans="1:1">
      <c r="A3" s="5" t="s">
        <v>123</v>
      </c>
    </row>
    <row r="4" spans="1:1">
      <c r="A4" t="s">
        <v>124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bca2265fda3526f040659fb0dc9940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7574160b04790972d25feae6e0f7366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B017C6-A1F9-4DA0-B63F-2EC67B88846E}"/>
</file>

<file path=customXml/itemProps2.xml><?xml version="1.0" encoding="utf-8"?>
<ds:datastoreItem xmlns:ds="http://schemas.openxmlformats.org/officeDocument/2006/customXml" ds:itemID="{B833A099-DA14-4DCD-9AE7-4A662306D1C2}"/>
</file>

<file path=customXml/itemProps3.xml><?xml version="1.0" encoding="utf-8"?>
<ds:datastoreItem xmlns:ds="http://schemas.openxmlformats.org/officeDocument/2006/customXml" ds:itemID="{13A1AE60-4A5D-4267-84D7-8490BF664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Marianna</dc:creator>
  <cp:keywords/>
  <dc:description/>
  <cp:lastModifiedBy>Duchnowska Agnieszka</cp:lastModifiedBy>
  <cp:revision/>
  <dcterms:created xsi:type="dcterms:W3CDTF">2015-06-15T08:53:48Z</dcterms:created>
  <dcterms:modified xsi:type="dcterms:W3CDTF">2020-12-31T09:37:13Z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1478000</vt:r8>
  </property>
</Properties>
</file>