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0" yWindow="0" windowWidth="28800" windowHeight="13350"/>
  </bookViews>
  <sheets>
    <sheet name="6.1" sheetId="2" r:id="rId1"/>
  </sheets>
  <definedNames>
    <definedName name="_xlnm._FilterDatabase" localSheetId="0" hidden="1">'6.1'!$A$3:$W$3</definedName>
    <definedName name="kurs">'6.1'!$E$74</definedName>
    <definedName name="_xlnm.Print_Area" localSheetId="0">'6.1'!$A$1:$N$6</definedName>
    <definedName name="_xlnm.Print_Titles" localSheetId="0">'6.1'!$2:$2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F5" i="2"/>
  <c r="H5" i="2"/>
  <c r="I5" i="2"/>
  <c r="J5" i="2"/>
</calcChain>
</file>

<file path=xl/sharedStrings.xml><?xml version="1.0" encoding="utf-8"?>
<sst xmlns="http://schemas.openxmlformats.org/spreadsheetml/2006/main" count="47" uniqueCount="37">
  <si>
    <t>Projekt  wybrany do dofinansowania w trybie pozakonkursowym w ramach naboru RPMA.06.01.00-IP.01-14-116/21, Oś priorytetowa VI „Jakość życia” Działanie 6.1 „Infrastruktura ochrony zdrowia”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</si>
  <si>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</si>
  <si>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</si>
  <si>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</si>
  <si>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</si>
  <si>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</si>
  <si>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</si>
  <si>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</si>
  <si>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</si>
  <si>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</si>
  <si>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</si>
  <si>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</si>
  <si>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</t>
  </si>
  <si>
    <t>Kategoria interwencji</t>
  </si>
  <si>
    <t>Komentarz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</si>
  <si>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</si>
  <si>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</si>
  <si>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</si>
  <si>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</si>
  <si>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</si>
  <si>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</si>
  <si>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</si>
  <si>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</si>
  <si>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</si>
  <si>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</si>
  <si>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</si>
  <si>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</si>
  <si>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</si>
  <si>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</si>
  <si>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</si>
  <si>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RPMA.06.01.00-14-i808/21</t>
  </si>
  <si>
    <t xml:space="preserve">„Utworzenie Centrum operacji naczyniowych i onkologicznych mózgu ze wsparciem technik obrazowania w czasie rzeczywistym silnego pola magnetycznego z zastosowaniem wysoko zaawansowanych technologii neurochirurgicznych poprzez rozbudowę istniejącego już ośrodka (Interwencyjne Centrum Neuroterapii - INC)  ” </t>
  </si>
  <si>
    <t>Mazowiecki Szpital Bródnowski w Warszawie Spółka z ograniczoną odpowiedzialnością</t>
  </si>
  <si>
    <t>-</t>
  </si>
  <si>
    <t>053</t>
  </si>
  <si>
    <t>Brak danych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</si>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</sst>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2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10" fontId="18" fillId="0" borderId="0" xfId="0" applyNumberFormat="1" applyFont="1"/>
    <xf numFmtId="10" fontId="18" fillId="34" borderId="0" xfId="0" applyNumberFormat="1" applyFont="1" applyFill="1" applyAlignment="1">
      <alignment horizontal="right"/>
    </xf>
    <xf numFmtId="0" fontId="18" fillId="34" borderId="0" xfId="0" applyFont="1" applyFill="1" applyAlignment="1">
      <alignment horizontal="right"/>
    </xf>
    <xf numFmtId="164" fontId="18" fillId="34" borderId="0" xfId="0" applyNumberFormat="1" applyFont="1" applyFill="1" applyAlignment="1">
      <alignment horizontal="right"/>
    </xf>
    <xf numFmtId="49" fontId="18" fillId="33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165" fontId="18" fillId="34" borderId="10" xfId="0" applyNumberFormat="1" applyFont="1" applyFill="1" applyBorder="1" applyAlignment="1">
      <alignment horizontal="center" vertical="center"/>
    </xf>
    <xf numFmtId="2" fontId="21" fillId="34" borderId="10" xfId="0" applyNumberFormat="1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view="pageBreakPreview" zoomScale="85" zoomScaleNormal="40" zoomScaleSheetLayoutView="85" workbookViewId="0">
      <selection activeCell="C13" sqref="C13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7.25" style="4" bestFit="1" customWidth="1"/>
    <col min="4" max="4" width="32.5" style="4" customWidth="1"/>
    <col min="5" max="5" width="23.375" style="4" customWidth="1"/>
    <col min="6" max="6" width="16" style="4" bestFit="1" customWidth="1"/>
    <col min="7" max="7" width="15.375" style="4" bestFit="1" customWidth="1"/>
    <col min="8" max="8" width="17.625" style="4" customWidth="1"/>
    <col min="9" max="9" width="17.25" style="4" customWidth="1"/>
    <col min="10" max="10" width="15" style="4" bestFit="1" customWidth="1"/>
    <col min="11" max="11" width="14.75" style="4" bestFit="1" customWidth="1"/>
    <col min="12" max="12" width="17.625" style="2" bestFit="1" customWidth="1"/>
    <col min="13" max="14" width="10.625" style="2" bestFit="1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9.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1"/>
    </row>
    <row r="2" spans="1:17" ht="7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"/>
    </row>
    <row r="3" spans="1:17" ht="14.25">
      <c r="A3" s="11" t="s">
        <v>15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11" t="s">
        <v>24</v>
      </c>
      <c r="K3" s="11" t="s">
        <v>25</v>
      </c>
      <c r="L3" s="11" t="s">
        <v>26</v>
      </c>
      <c r="M3" s="11" t="s">
        <v>27</v>
      </c>
      <c r="N3" s="11" t="s">
        <v>28</v>
      </c>
    </row>
    <row r="4" spans="1:17" ht="161.25" customHeight="1">
      <c r="A4" s="15" t="s">
        <v>15</v>
      </c>
      <c r="B4" s="16" t="s">
        <v>29</v>
      </c>
      <c r="C4" s="17" t="s">
        <v>30</v>
      </c>
      <c r="D4" s="16" t="s">
        <v>31</v>
      </c>
      <c r="E4" s="16" t="s">
        <v>32</v>
      </c>
      <c r="F4" s="18">
        <v>17778799.989999998</v>
      </c>
      <c r="G4" s="18">
        <v>17778799.989999998</v>
      </c>
      <c r="H4" s="19">
        <v>17778799.989999998</v>
      </c>
      <c r="I4" s="19">
        <v>17778799.989999998</v>
      </c>
      <c r="J4" s="19">
        <v>0</v>
      </c>
      <c r="K4" s="20" t="s">
        <v>33</v>
      </c>
      <c r="L4" s="21" t="s">
        <v>33</v>
      </c>
      <c r="M4" s="21" t="s">
        <v>34</v>
      </c>
      <c r="N4" s="21" t="s">
        <v>33</v>
      </c>
      <c r="O4" s="7"/>
      <c r="Q4" s="5"/>
    </row>
    <row r="5" spans="1:17" s="9" customFormat="1" ht="51.75" customHeight="1">
      <c r="A5" s="14" t="s">
        <v>35</v>
      </c>
      <c r="B5" s="14" t="s">
        <v>35</v>
      </c>
      <c r="C5" s="14" t="s">
        <v>35</v>
      </c>
      <c r="D5" s="14" t="s">
        <v>35</v>
      </c>
      <c r="E5" s="12" t="s">
        <v>36</v>
      </c>
      <c r="F5" s="13">
        <f>F4</f>
        <v>17778799.989999998</v>
      </c>
      <c r="G5" s="13">
        <f>G4</f>
        <v>17778799.989999998</v>
      </c>
      <c r="H5" s="13">
        <f>SUM(H4:H4)</f>
        <v>17778799.989999998</v>
      </c>
      <c r="I5" s="13">
        <f>SUM(I4:I4)</f>
        <v>17778799.989999998</v>
      </c>
      <c r="J5" s="13">
        <f>SUM(J4:J4)</f>
        <v>0</v>
      </c>
      <c r="K5" s="14" t="s">
        <v>35</v>
      </c>
      <c r="L5" s="14" t="s">
        <v>35</v>
      </c>
      <c r="M5" s="14" t="s">
        <v>35</v>
      </c>
      <c r="N5" s="14" t="s">
        <v>35</v>
      </c>
      <c r="O5" s="8"/>
      <c r="Q5" s="10"/>
    </row>
    <row r="6" spans="1:17" ht="47.25" customHeight="1">
      <c r="E6" s="3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2" ma:contentTypeDescription="Utwórz nowy dokument." ma:contentTypeScope="" ma:versionID="6d913d7e4fd5108d382796c3e74dc03c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6f40784d38b61b5f4fc0abbe554067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1E3EA-62C9-4346-9FCF-4373122AE3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8C1B48-492E-4C6C-93BC-28993727B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90C1D-98D8-4793-AD37-FC01151462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</vt:lpstr>
      <vt:lpstr>kurs</vt:lpstr>
      <vt:lpstr>'6.1'!Obszar_wydruku</vt:lpstr>
      <vt:lpstr>'6.1'!Tytuły_wydruku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2021-09-29T12:04:25Z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20770400</vt:r8>
  </property>
</Properties>
</file>