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!Perspektywa 2014-2020\Działanie 6.1\5) Pozakonkursowy  Samorzad WM\Projekt Uchwały\Na stronę\"/>
    </mc:Choice>
  </mc:AlternateContent>
  <bookViews>
    <workbookView xWindow="-5520" yWindow="315" windowWidth="23250" windowHeight="11760"/>
  </bookViews>
  <sheets>
    <sheet name="6.1Drewnica" sheetId="2" r:id="rId1"/>
  </sheets>
  <definedNames>
    <definedName name="_xlnm._FilterDatabase" localSheetId="0" hidden="1">'6.1Drewnica'!$A$4:$W$4</definedName>
    <definedName name="kurs">'6.1Drewnica'!$E$77</definedName>
    <definedName name="_xlnm.Print_Area" localSheetId="0">'6.1Drewnica'!$A$1:$N$7</definedName>
    <definedName name="_xlnm.Print_Titles" localSheetId="0">'6.1Drewnica'!$3:$3</definedName>
  </definedNames>
  <calcPr calcId="162913"/>
</workbook>
</file>

<file path=xl/calcChain.xml><?xml version="1.0" encoding="utf-8"?>
<calcChain xmlns="http://schemas.openxmlformats.org/spreadsheetml/2006/main">
  <c r="J6" i="2" l="1"/>
  <c r="H6" i="2"/>
  <c r="G6" i="2" l="1"/>
  <c r="I6" i="2"/>
  <c r="F6" i="2"/>
</calcChain>
</file>

<file path=xl/sharedStrings.xml><?xml version="1.0" encoding="utf-8"?>
<sst xmlns="http://schemas.openxmlformats.org/spreadsheetml/2006/main" count="47" uniqueCount="37">
  <si>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</si>
  <si>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</si>
  <si>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</si>
  <si>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</si>
  <si>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</si>
  <si>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</si>
  <si>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</si>
  <si>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</si>
  <si>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</si>
  <si>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</si>
  <si>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</si>
  <si>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</si>
  <si>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</si>
  <si>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</si>
  <si>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</si>
  <si>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</si>
  <si>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</si>
  <si>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</si>
  <si>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</si>
  <si>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</si>
  <si>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</si>
  <si>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</si>
  <si>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</si>
  <si>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</si>
  <si>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</si>
  <si>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</si>
  <si>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</si>
  <si>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</si>
  <si>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>Kategoria interwencji</t>
  </si>
  <si>
    <t>Wartość projektu ogółem</t>
  </si>
  <si>
    <t>Procent maksymalnej liczby punktów możliwych do zdobycia *</t>
  </si>
  <si>
    <t>53</t>
  </si>
  <si>
    <t>Projekt  wybrany do dofinansowania w trybie pozakonkursowym w ramacha naboru RPMA.06.01.00-IP.01-14-108/20 Oś Priorytetowa VI „Jakość życia” w ramach Działania 6.1 „Infrastruktura ochrony zdrowia” Regionalnego Programu Operacyjnego Województwa Mazowieckiego na lata 2014-2020</t>
  </si>
  <si>
    <t xml:space="preserve">RPMA.06.01.00-14-d980/20 </t>
  </si>
  <si>
    <t>Zakup niezbędnego sprzętu oraz adaptacja pomieszczeń w związku z pojawieniem się koronawirusa SARS-Cov2 na terenie województwa mazowieckiego</t>
  </si>
  <si>
    <t>Województwo Mazowieckie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</si>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</sst>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zł-415]_-;\-* #,##0.00\ [$zł-415]_-;_-* &quot;-&quot;??\ [$zł-415]_-;_-@_-"/>
    <numFmt numFmtId="165" formatCode="#,##0.00\ &quot;zł&quot;"/>
    <numFmt numFmtId="166" formatCode="0.0000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4" tint="0.59999389629810485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4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3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 wrapText="1"/>
    </xf>
    <xf numFmtId="164" fontId="18" fillId="0" borderId="13" xfId="0" applyNumberFormat="1" applyFont="1" applyFill="1" applyBorder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3" xfId="0" applyNumberFormat="1" applyFont="1" applyFill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 wrapText="1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0" fontId="18" fillId="34" borderId="13" xfId="0" applyFont="1" applyFill="1" applyBorder="1" applyAlignment="1">
      <alignment vertical="center" wrapText="1"/>
    </xf>
    <xf numFmtId="164" fontId="18" fillId="34" borderId="13" xfId="0" applyNumberFormat="1" applyFont="1" applyFill="1" applyBorder="1" applyAlignment="1">
      <alignment vertical="center"/>
    </xf>
    <xf numFmtId="165" fontId="18" fillId="34" borderId="13" xfId="0" applyNumberFormat="1" applyFont="1" applyFill="1" applyBorder="1" applyAlignment="1">
      <alignment vertical="center"/>
    </xf>
    <xf numFmtId="0" fontId="18" fillId="0" borderId="13" xfId="0" applyNumberFormat="1" applyFont="1" applyFill="1" applyBorder="1" applyAlignment="1">
      <alignment vertical="center" wrapText="1"/>
    </xf>
    <xf numFmtId="2" fontId="18" fillId="0" borderId="13" xfId="0" applyNumberFormat="1" applyFont="1" applyFill="1" applyBorder="1" applyAlignment="1">
      <alignment horizontal="center" vertical="center"/>
    </xf>
    <xf numFmtId="49" fontId="18" fillId="0" borderId="10" xfId="1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vertical="center"/>
    </xf>
    <xf numFmtId="166" fontId="18" fillId="0" borderId="0" xfId="0" applyNumberFormat="1" applyFont="1" applyFill="1" applyBorder="1" applyAlignment="1">
      <alignment vertical="center"/>
    </xf>
    <xf numFmtId="2" fontId="21" fillId="34" borderId="13" xfId="0" applyNumberFormat="1" applyFont="1" applyFill="1" applyBorder="1" applyAlignment="1">
      <alignment horizontal="center" vertical="center"/>
    </xf>
    <xf numFmtId="10" fontId="21" fillId="34" borderId="10" xfId="1" applyNumberFormat="1" applyFont="1" applyFill="1" applyBorder="1" applyAlignment="1">
      <alignment horizontal="center" vertical="center"/>
    </xf>
    <xf numFmtId="49" fontId="21" fillId="34" borderId="10" xfId="1" applyNumberFormat="1" applyFont="1" applyFill="1" applyBorder="1" applyAlignment="1">
      <alignment horizontal="center" vertical="center"/>
    </xf>
    <xf numFmtId="49" fontId="21" fillId="34" borderId="13" xfId="0" applyNumberFormat="1" applyFont="1" applyFill="1" applyBorder="1" applyAlignment="1">
      <alignment horizontal="center" vertical="center" wrapText="1"/>
    </xf>
    <xf numFmtId="49" fontId="21" fillId="34" borderId="12" xfId="0" applyNumberFormat="1" applyFont="1" applyFill="1" applyBorder="1" applyAlignment="1">
      <alignment horizontal="center" vertical="center" wrapText="1"/>
    </xf>
    <xf numFmtId="49" fontId="21" fillId="34" borderId="13" xfId="0" applyNumberFormat="1" applyFont="1" applyFill="1" applyBorder="1" applyAlignment="1">
      <alignment horizontal="center" vertical="center"/>
    </xf>
    <xf numFmtId="0" fontId="18" fillId="0" borderId="16" xfId="0" applyFont="1" applyBorder="1" applyAlignment="1">
      <alignment horizontal="left" vertical="top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tabSelected="1" view="pageBreakPreview" zoomScale="70" zoomScaleNormal="70" zoomScaleSheetLayoutView="70" workbookViewId="0">
      <selection activeCell="K5" sqref="K5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4.25" style="4" customWidth="1"/>
    <col min="4" max="4" width="77.375" style="4" customWidth="1"/>
    <col min="5" max="5" width="28.625" style="4" customWidth="1"/>
    <col min="6" max="6" width="17.25" style="4" customWidth="1"/>
    <col min="7" max="7" width="17.75" style="4" bestFit="1" customWidth="1"/>
    <col min="8" max="8" width="17.625" style="4" customWidth="1"/>
    <col min="9" max="9" width="17.2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33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1"/>
    </row>
    <row r="2" spans="1:17" ht="47.25" customHeight="1">
      <c r="A2" s="41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1"/>
    </row>
    <row r="3" spans="1:17" ht="76.5" customHeight="1">
      <c r="A3" s="14" t="s">
        <v>17</v>
      </c>
      <c r="B3" s="14" t="s">
        <v>21</v>
      </c>
      <c r="C3" s="14" t="s">
        <v>18</v>
      </c>
      <c r="D3" s="14" t="s">
        <v>0</v>
      </c>
      <c r="E3" s="14" t="s">
        <v>2</v>
      </c>
      <c r="F3" s="14" t="s">
        <v>29</v>
      </c>
      <c r="G3" s="14" t="s">
        <v>1</v>
      </c>
      <c r="H3" s="14" t="s">
        <v>22</v>
      </c>
      <c r="I3" s="14" t="s">
        <v>23</v>
      </c>
      <c r="J3" s="14" t="s">
        <v>24</v>
      </c>
      <c r="K3" s="14" t="s">
        <v>20</v>
      </c>
      <c r="L3" s="15" t="s">
        <v>30</v>
      </c>
      <c r="M3" s="15" t="s">
        <v>28</v>
      </c>
      <c r="N3" s="14" t="s">
        <v>25</v>
      </c>
      <c r="O3" s="1"/>
    </row>
    <row r="4" spans="1:17" ht="21" customHeight="1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7" t="s">
        <v>15</v>
      </c>
      <c r="N4" s="16" t="s">
        <v>16</v>
      </c>
    </row>
    <row r="5" spans="1:17" ht="75.75" customHeight="1">
      <c r="A5" s="9" t="s">
        <v>3</v>
      </c>
      <c r="B5" s="11" t="s">
        <v>26</v>
      </c>
      <c r="C5" s="6" t="s">
        <v>33</v>
      </c>
      <c r="D5" s="29" t="s">
        <v>34</v>
      </c>
      <c r="E5" s="7" t="s">
        <v>35</v>
      </c>
      <c r="F5" s="8">
        <v>150000000</v>
      </c>
      <c r="G5" s="8">
        <v>150000000</v>
      </c>
      <c r="H5" s="8">
        <v>140094432.88</v>
      </c>
      <c r="I5" s="8">
        <v>124904700</v>
      </c>
      <c r="J5" s="5">
        <v>15189732.880000001</v>
      </c>
      <c r="K5" s="30" t="s">
        <v>36</v>
      </c>
      <c r="L5" s="12" t="s">
        <v>27</v>
      </c>
      <c r="M5" s="31" t="s">
        <v>31</v>
      </c>
      <c r="N5" s="12" t="s">
        <v>27</v>
      </c>
      <c r="O5" s="25"/>
      <c r="Q5" s="10"/>
    </row>
    <row r="6" spans="1:17" ht="35.25" customHeight="1">
      <c r="A6" s="38" t="s">
        <v>27</v>
      </c>
      <c r="B6" s="37" t="s">
        <v>27</v>
      </c>
      <c r="C6" s="39" t="s">
        <v>27</v>
      </c>
      <c r="D6" s="37" t="s">
        <v>27</v>
      </c>
      <c r="E6" s="26" t="s">
        <v>19</v>
      </c>
      <c r="F6" s="27">
        <f>SUM(F5:F5)</f>
        <v>150000000</v>
      </c>
      <c r="G6" s="27">
        <f>SUM(G5:G5)</f>
        <v>150000000</v>
      </c>
      <c r="H6" s="27">
        <f>SUM(H5:H5)</f>
        <v>140094432.88</v>
      </c>
      <c r="I6" s="27">
        <f>SUM(I5:I5)</f>
        <v>124904700</v>
      </c>
      <c r="J6" s="28">
        <f>SUM(J5:J5)</f>
        <v>15189732.880000001</v>
      </c>
      <c r="K6" s="34" t="s">
        <v>27</v>
      </c>
      <c r="L6" s="35" t="s">
        <v>27</v>
      </c>
      <c r="M6" s="36" t="s">
        <v>27</v>
      </c>
      <c r="N6" s="35" t="s">
        <v>27</v>
      </c>
      <c r="O6" s="25"/>
    </row>
    <row r="7" spans="1:17" ht="44.25" customHeight="1">
      <c r="A7" s="18"/>
      <c r="B7" s="18"/>
      <c r="C7" s="19"/>
      <c r="D7" s="18"/>
      <c r="E7" s="13"/>
      <c r="F7" s="20"/>
      <c r="G7" s="20"/>
      <c r="H7" s="33"/>
      <c r="I7" s="32"/>
      <c r="J7" s="21"/>
      <c r="K7" s="22"/>
      <c r="L7" s="23"/>
      <c r="M7" s="24"/>
      <c r="N7" s="23"/>
      <c r="O7" s="25"/>
    </row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customHeight="1"/>
    <row r="19" ht="47.25" customHeight="1"/>
    <row r="20" ht="47.25" hidden="1" customHeight="1"/>
    <row r="21" ht="0" hidden="1" customHeight="1"/>
    <row r="22" ht="0" hidden="1" customHeight="1"/>
    <row r="23" ht="0" hidden="1" customHeight="1"/>
    <row r="24" ht="0" hidden="1" customHeight="1"/>
    <row r="25" ht="0" hidden="1" customHeight="1"/>
    <row r="26" ht="0" hidden="1" customHeight="1"/>
    <row r="27" ht="0" hidden="1" customHeight="1"/>
  </sheetData>
  <sortState ref="C5:M38">
    <sortCondition descending="1" ref="K5:K38"/>
  </sortState>
  <mergeCells count="2">
    <mergeCell ref="A1:N1"/>
    <mergeCell ref="A2:N2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39" orientation="landscape" r:id="rId1"/>
  <ignoredErrors>
    <ignoredError sqref="A4:N4 A5:B5 N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6.1Drewnica</vt:lpstr>
      <vt:lpstr>kurs</vt:lpstr>
      <vt:lpstr>'6.1Drewnica'!Obszar_wydruku</vt:lpstr>
      <vt:lpstr>'6.1Drewnica'!Tytuły_wydruku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Mazur Krzysztof</cp:lastModifiedBy>
  <cp:lastPrinted>2017-04-26T06:21:49Z</cp:lastPrinted>
  <dcterms:created xsi:type="dcterms:W3CDTF">2016-04-12T10:40:23Z</dcterms:created>
  <dcterms:modified xsi:type="dcterms:W3CDTF">2020-03-24T13:26:16Z</dcterms:modified>
</cp:coreProperties>
</file>