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1.2\1.2-100 B+R Projekty badawczo rozwojowe\Pisma\Redakcja\"/>
    </mc:Choice>
  </mc:AlternateContent>
  <bookViews>
    <workbookView xWindow="0" yWindow="0" windowWidth="20445" windowHeight="7545"/>
  </bookViews>
  <sheets>
    <sheet name="1.2_100" sheetId="2" r:id="rId1"/>
  </sheets>
  <definedNames>
    <definedName name="kurs">'1.2_100'!$E$78</definedName>
    <definedName name="_xlnm.Print_Area" localSheetId="0">'1.2_100'!$A$1:$N$30</definedName>
    <definedName name="_xlnm.Print_Titles" localSheetId="0">'1.2_100'!#REF!</definedName>
  </definedNames>
  <calcPr calcId="162913"/>
</workbook>
</file>

<file path=xl/calcChain.xml><?xml version="1.0" encoding="utf-8"?>
<calcChain xmlns="http://schemas.openxmlformats.org/spreadsheetml/2006/main">
  <c r="I30" i="2" l="1"/>
  <c r="H30" i="2"/>
  <c r="G30" i="2"/>
  <c r="F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</calcChain>
</file>

<file path=xl/sharedStrings.xml><?xml version="1.0" encoding="utf-8"?>
<sst xmlns="http://schemas.openxmlformats.org/spreadsheetml/2006/main" count="198" uniqueCount="103">
  <si>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</si>
  <si>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</si>
  <si>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</si>
  <si>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</si>
  <si>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</si>
  <si>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</si>
  <si>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</si>
  <si>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</si>
  <si>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</si>
  <si>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</si>
  <si>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</si>
  <si>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</si>
  <si>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</si>
  <si>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</si>
  <si>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</si>
  <si>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</si>
  <si>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</si>
  <si>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</si>
  <si>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</si>
  <si>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</si>
  <si>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</si>
  <si>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</si>
  <si>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</si>
  <si>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</si>
  <si>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</si>
  <si>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</si>
  <si>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</si>
  <si>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</si>
  <si>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</si>
  <si>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Brak danych</t>
  </si>
  <si>
    <t>Projekty wybrane do dofinansowania w trybie konkursowym dla Regionalnego Programu Operacyjnego Województwa Mazowieckiego 2014-2020 w ramach konkursu nr RPMA.01.02.00-IP.01-14-10019</t>
  </si>
  <si>
    <t>RPMA.01.02.00-14-d761/20</t>
  </si>
  <si>
    <t xml:space="preserve">Prace badawczo-rozwojowe nad produktami do pielęgnacji skóry, błon śluzowych i paznokci </t>
  </si>
  <si>
    <t>4MASS Spółka Akcyjna</t>
  </si>
  <si>
    <t>RPMA.01.02.00-14-d776/20</t>
  </si>
  <si>
    <t>Opracowanie technologii produkcji witaminy K2 w oparciu o mechanizmy biosyntezy i syntezy organicznej przez firmę Vitasynth sp. z o.o.</t>
  </si>
  <si>
    <t>VitaSynth Sp. z o.o.</t>
  </si>
  <si>
    <t>Próg wyczerpania alokacji***</t>
  </si>
  <si>
    <t>Procent maksymalnej liczby punktów możliwych do zdobycia *</t>
  </si>
  <si>
    <t>Komentarz**</t>
  </si>
  <si>
    <t>RPMA.01.02.00-14-d796/20</t>
  </si>
  <si>
    <t>Opracowanie technologii wytwarzania innowacyjnych materiałów termoelektrycznych służących do konwersji energii</t>
  </si>
  <si>
    <t>S4MAT SPÓŁKA Z OGRANICZONĄ ODPOWIEDZIALNOŚCIĄ</t>
  </si>
  <si>
    <t>64</t>
  </si>
  <si>
    <t>RPMA.01.02.00-14-d794/20</t>
  </si>
  <si>
    <t xml:space="preserve">Prace B+R zmierzające do całkowitego wyeliminowania czynnika chłodniczego R404a i R507a i zastosowania zamienników o niskim potencjale tworzenia efektu cieplarnianego w chillerach B300/B/15-45/MOD i innych produktach firmy Bolid przy zastosowaniu najnowszej technologii komunikacji IoT </t>
  </si>
  <si>
    <t>PRZEDSIĘBIORSTWO PRODUKCYJNO-HANDLOWE I USŁUGOWE "BOLID" SPÓŁKA Z OGRANICZONĄ ODPOWIEDZIALNOŚCIĄ</t>
  </si>
  <si>
    <t>RPMA.01.02.00-14-d778/20</t>
  </si>
  <si>
    <t>Realizacja prac badawczo-rozwojowych w celu opracowania innowacyjnego terminala satelitarnego typu manpack</t>
  </si>
  <si>
    <t>GISS SPÓŁKA Z OGRANICZONA ODPOWIEDZIALNOSCIA</t>
  </si>
  <si>
    <t>RPMA.01.02.00-14-d756/20</t>
  </si>
  <si>
    <t>Zastosowanie technologii sztucznych sieci neuronowych w projekcie Przemysł 4.0 w zakresie budowy podsystemów kasowych z systemami wspierającymi procesy lojalnościowe.</t>
  </si>
  <si>
    <t>PROFIT NETWORK SP. Z O.O.</t>
  </si>
  <si>
    <t>RPMA.01.02.00-14-d790/20</t>
  </si>
  <si>
    <t>„Przeprowadzenie prac B+R dla inteligentnego narzędzia AutoCheckDoc”</t>
  </si>
  <si>
    <t>Extreme Robotics Spółka z ograniczoną odowiedzialnością</t>
  </si>
  <si>
    <t>RPMA.01.02.00-14-d773/20</t>
  </si>
  <si>
    <t xml:space="preserve">Kreator Prawa Miejscowego oraz Przegląd Prawa Miejscowego - projekt badawczo-rozwojowy obejmujący stworzenie nowej usługi dla sektora publicznego i przedsiębiorstw </t>
  </si>
  <si>
    <t xml:space="preserve">Infor IT spółka z ograniczoną odpowiedzialnością </t>
  </si>
  <si>
    <t>RPMA.01.02.00-14-d793/20</t>
  </si>
  <si>
    <t>Realizacja projektu badawczego przez przedsiębiorstwo "TECH- MAR" Marcin Chorzewski</t>
  </si>
  <si>
    <t>"TECH­-MAR" MARCIN CHORZEWSKI</t>
  </si>
  <si>
    <t>RPMA.01.02.00-14-d764/20</t>
  </si>
  <si>
    <t>Opracowanie powłoki poliuretanowej na bazie oligomeroli węglanowych zabezpieczającej powierzchnię stalową.</t>
  </si>
  <si>
    <t>P.W.E. Technologie Sp. z o.o.</t>
  </si>
  <si>
    <t>RPMA.01.02.00-14-d781/20</t>
  </si>
  <si>
    <t xml:space="preserve">Stworzenie urządzenia do bezinfrastrukturalnego przesyłania danych w elektronicznych systemach zabezpieczeń </t>
  </si>
  <si>
    <t>Compas  sp.z o.o</t>
  </si>
  <si>
    <t>RPMA.01.02.00-14-d800/20</t>
  </si>
  <si>
    <t xml:space="preserve">PLAYO - innowacyjna aplikacja rozwoju inteligencji emocjonalnej  i gotowości szkolnej u dzieci w wieku przedszkolnym poprzez zastosowanie metody bajkoterapii i muzykoterapii w ekranie 360 . </t>
  </si>
  <si>
    <t>Fundacja Drabina Rozwoju</t>
  </si>
  <si>
    <t>RPMA.01.02.00-14-d779/20</t>
  </si>
  <si>
    <t>Jezioro danych w radiologii - opracowanie repozytoriów do celów badawczych</t>
  </si>
  <si>
    <t>Synektik Spółka Akcyjna</t>
  </si>
  <si>
    <t>RPMA.01.02.00-14-d785/20</t>
  </si>
  <si>
    <t>„AI BIKE – inteligentny rower elektryczny aktywnie wspierający bezpieczeństwo użytkownika”</t>
  </si>
  <si>
    <t xml:space="preserve">ENGINEO Spółka z ograniczoną odpowiedzialnością </t>
  </si>
  <si>
    <t>RPMA.01.02.00-14-d797/20</t>
  </si>
  <si>
    <t>Smart Fence - Fotowoltaiczny system ogrodzeniowo - ochronny</t>
  </si>
  <si>
    <t>Enovio Sp. z o.o.</t>
  </si>
  <si>
    <t>RPMA.01.02.00-14-d746/19</t>
  </si>
  <si>
    <t>Zastosowanie technologii informatycznych w zakresie budowy silnika wiedzy w oparciu dane eye tracking</t>
  </si>
  <si>
    <t>Teamsoft sp. z o.o.</t>
  </si>
  <si>
    <t>RPMA.01.02.00-14-d755/20</t>
  </si>
  <si>
    <t>OPRACOWANIE NOWATORSKIEGO AGREGATU ROLNICZEGO</t>
  </si>
  <si>
    <t>Przedsiębiorstwo Produkcyjno Handlowo Usługowe VOLANT D.Grabowski, U.Grabowska S.C.</t>
  </si>
  <si>
    <t>RPMA.01.02.00-14-d784/20</t>
  </si>
  <si>
    <t>Opracowanie pięciu nowych i innowacyjnych linii produktów kosmetycznych – linii produktów opartych na polifenolu; linii produktów kompatybilnych z certyfikatem COSMOS - tematyka epigenetyki; linii produktów opartych na bazie surowców z terenów Amazonii; linii produktów ekologicznych o silnym działaniu przeciwzmarszczkowym kompatybilnej z certyfikatem COSMOS; linii produktów opartych na surowcu przeciwdziałającym senescencji komórek</t>
  </si>
  <si>
    <t>Laboratorium Kosmetyczne AVA Larysa Dysput - Goławska</t>
  </si>
  <si>
    <t>62</t>
  </si>
  <si>
    <t>RPMA.01.02.00-14-d757/20</t>
  </si>
  <si>
    <t>Opracowanie przestrzennych struktur ogniw perowskitowych z układem optycznym do budowy nowej generacji paneli fotowoltaicznych</t>
  </si>
  <si>
    <t>FOKUS CONSULTING SPÓŁKA Z OGRANICZONA ODPOWIEDZIALNOŚCIĄ</t>
  </si>
  <si>
    <t>RPMA.01.02.00-14-d769/20</t>
  </si>
  <si>
    <t>Prace badawcze nad prototypem LeSzifr Try</t>
  </si>
  <si>
    <t>SoftCream Longina Śniecikowska Bareńska</t>
  </si>
  <si>
    <t>RPMA.01.02.00-14-d775/20</t>
  </si>
  <si>
    <t>Prace badawczo-rozwojowe nad utworzeniem nowego materiału posiadającego właściwości katalityczne wraz z opracowaniem technologii jego wytwarzania w firmie KRATKI.PL MAREK BAL.</t>
  </si>
  <si>
    <t>"KRATKI.PL" MAREK BAL</t>
  </si>
  <si>
    <t>RPMA.01.02.00-14-d787/20</t>
  </si>
  <si>
    <t>WIRTUALNE NARZĘDZIA DEDYKOWANE MEDYCYNIE</t>
  </si>
  <si>
    <t>TELEMEDIS WĘGLARZ SPÓŁKA JAWNA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</si>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</sst>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11"/>
      <color theme="4" tint="0.79998168889431442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/>
    </xf>
    <xf numFmtId="49" fontId="18" fillId="34" borderId="14" xfId="0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 wrapText="1"/>
    </xf>
    <xf numFmtId="165" fontId="18" fillId="33" borderId="13" xfId="0" applyNumberFormat="1" applyFont="1" applyFill="1" applyBorder="1" applyAlignment="1">
      <alignment vertical="center"/>
    </xf>
    <xf numFmtId="2" fontId="18" fillId="33" borderId="13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65" fontId="18" fillId="36" borderId="13" xfId="0" applyNumberFormat="1" applyFont="1" applyFill="1" applyBorder="1" applyAlignment="1">
      <alignment vertical="center"/>
    </xf>
    <xf numFmtId="49" fontId="0" fillId="35" borderId="17" xfId="0" applyNumberFormat="1" applyFont="1" applyFill="1" applyBorder="1" applyAlignment="1">
      <alignment vertical="center"/>
    </xf>
    <xf numFmtId="0" fontId="0" fillId="35" borderId="18" xfId="0" applyFont="1" applyFill="1" applyBorder="1" applyAlignment="1">
      <alignment vertical="center" wrapText="1"/>
    </xf>
    <xf numFmtId="0" fontId="0" fillId="35" borderId="19" xfId="0" applyFont="1" applyFill="1" applyBorder="1" applyAlignment="1">
      <alignment vertical="center" wrapText="1"/>
    </xf>
    <xf numFmtId="164" fontId="0" fillId="35" borderId="20" xfId="0" applyNumberFormat="1" applyFont="1" applyFill="1" applyBorder="1" applyAlignment="1">
      <alignment vertical="center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4" xfId="0" applyNumberFormat="1" applyFont="1" applyBorder="1" applyAlignment="1">
      <alignment vertical="center"/>
    </xf>
    <xf numFmtId="0" fontId="20" fillId="34" borderId="0" xfId="0" applyFont="1" applyFill="1" applyBorder="1" applyAlignment="1">
      <alignment horizontal="center" vertical="center"/>
    </xf>
    <xf numFmtId="0" fontId="20" fillId="34" borderId="15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/>
    </xf>
    <xf numFmtId="0" fontId="20" fillId="34" borderId="24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0" applyNumberFormat="1" applyFont="1" applyFill="1" applyBorder="1" applyAlignment="1">
      <alignment horizontal="right" vertical="center" wrapText="1"/>
    </xf>
    <xf numFmtId="165" fontId="18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10" fontId="21" fillId="0" borderId="10" xfId="1" applyNumberFormat="1" applyFont="1" applyFill="1" applyBorder="1" applyAlignment="1">
      <alignment horizontal="center" vertical="center" wrapText="1"/>
    </xf>
    <xf numFmtId="0" fontId="18" fillId="38" borderId="10" xfId="0" applyNumberFormat="1" applyFont="1" applyFill="1" applyBorder="1" applyAlignment="1">
      <alignment horizontal="center" vertical="center"/>
    </xf>
    <xf numFmtId="49" fontId="18" fillId="38" borderId="10" xfId="0" applyNumberFormat="1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8" fontId="18" fillId="38" borderId="10" xfId="0" applyNumberFormat="1" applyFont="1" applyFill="1" applyBorder="1" applyAlignment="1">
      <alignment horizontal="right" vertical="center" wrapText="1"/>
    </xf>
    <xf numFmtId="165" fontId="18" fillId="38" borderId="10" xfId="0" applyNumberFormat="1" applyFont="1" applyFill="1" applyBorder="1" applyAlignment="1">
      <alignment horizontal="right" vertical="center" wrapText="1"/>
    </xf>
    <xf numFmtId="2" fontId="18" fillId="38" borderId="10" xfId="0" applyNumberFormat="1" applyFont="1" applyFill="1" applyBorder="1" applyAlignment="1">
      <alignment horizontal="center" vertical="center" wrapText="1"/>
    </xf>
    <xf numFmtId="10" fontId="18" fillId="38" borderId="10" xfId="0" applyNumberFormat="1" applyFont="1" applyFill="1" applyBorder="1" applyAlignment="1">
      <alignment horizontal="center" vertical="center" wrapText="1"/>
    </xf>
    <xf numFmtId="1" fontId="18" fillId="38" borderId="10" xfId="0" applyNumberFormat="1" applyFont="1" applyFill="1" applyBorder="1" applyAlignment="1">
      <alignment horizontal="center" vertical="center" wrapText="1"/>
    </xf>
    <xf numFmtId="10" fontId="24" fillId="38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10" fontId="21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4267200</xdr:colOff>
      <xdr:row>0</xdr:row>
      <xdr:rowOff>519545</xdr:rowOff>
    </xdr:from>
    <xdr:to>
      <xdr:col>7</xdr:col>
      <xdr:colOff>1325055</xdr:colOff>
      <xdr:row>0</xdr:row>
      <xdr:rowOff>1461655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9155" y="519545"/>
          <a:ext cx="10081127" cy="942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view="pageBreakPreview" zoomScale="70" zoomScaleNormal="70" zoomScaleSheetLayoutView="70" zoomScalePageLayoutView="55" workbookViewId="0">
      <selection activeCell="G18" sqref="G18"/>
    </sheetView>
  </sheetViews>
  <sheetFormatPr defaultColWidth="8.75" defaultRowHeight="54.75" customHeight="1"/>
  <cols>
    <col min="1" max="1" width="7.125" style="3" customWidth="1"/>
    <col min="2" max="2" width="24.5" style="3" customWidth="1"/>
    <col min="3" max="3" width="24.2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ht="39.6" customHeight="1">
      <c r="A2" s="36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5"/>
      <c r="N2" s="35"/>
      <c r="O2" s="6"/>
    </row>
    <row r="3" spans="1:15" ht="74.45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26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27</v>
      </c>
      <c r="M3" s="11" t="s">
        <v>25</v>
      </c>
      <c r="N3" s="10" t="s">
        <v>28</v>
      </c>
      <c r="O3" s="6"/>
    </row>
    <row r="4" spans="1:15" ht="15.75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12" t="s">
        <v>16</v>
      </c>
      <c r="O4" s="6"/>
    </row>
    <row r="5" spans="1:15" ht="47.25" customHeight="1">
      <c r="A5" s="9" t="s">
        <v>3</v>
      </c>
      <c r="B5" s="14" t="s">
        <v>24</v>
      </c>
      <c r="C5" s="24" t="s">
        <v>31</v>
      </c>
      <c r="D5" s="25" t="s">
        <v>32</v>
      </c>
      <c r="E5" s="26" t="s">
        <v>33</v>
      </c>
      <c r="F5" s="27">
        <v>1163816.47</v>
      </c>
      <c r="G5" s="28">
        <v>1090292.7</v>
      </c>
      <c r="H5" s="27">
        <v>732276.05</v>
      </c>
      <c r="I5" s="29">
        <v>732276.05</v>
      </c>
      <c r="J5" s="15">
        <v>0</v>
      </c>
      <c r="K5" s="16">
        <v>54</v>
      </c>
      <c r="L5" s="21">
        <v>0.9642857142857143</v>
      </c>
      <c r="M5" s="17">
        <v>64</v>
      </c>
      <c r="N5" s="20" t="s">
        <v>29</v>
      </c>
      <c r="O5" s="6"/>
    </row>
    <row r="6" spans="1:15" ht="48.75" customHeight="1">
      <c r="A6" s="5" t="s">
        <v>4</v>
      </c>
      <c r="B6" s="7" t="s">
        <v>24</v>
      </c>
      <c r="C6" s="30" t="s">
        <v>34</v>
      </c>
      <c r="D6" s="31" t="s">
        <v>35</v>
      </c>
      <c r="E6" s="32" t="s">
        <v>36</v>
      </c>
      <c r="F6" s="33">
        <v>2315459.17</v>
      </c>
      <c r="G6" s="33">
        <v>2125854.4</v>
      </c>
      <c r="H6" s="34">
        <v>1278096.4099999999</v>
      </c>
      <c r="I6" s="33">
        <v>1278096.4099999999</v>
      </c>
      <c r="J6" s="23">
        <v>0</v>
      </c>
      <c r="K6" s="18">
        <v>54</v>
      </c>
      <c r="L6" s="22">
        <v>0.9642857142857143</v>
      </c>
      <c r="M6" s="8">
        <v>64</v>
      </c>
      <c r="N6" s="19" t="s">
        <v>29</v>
      </c>
      <c r="O6" s="6"/>
    </row>
    <row r="7" spans="1:15" ht="47.25" customHeight="1">
      <c r="A7" s="36" t="s">
        <v>37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40"/>
    </row>
    <row r="8" spans="1:15" ht="59.25" customHeight="1">
      <c r="A8" s="41" t="s">
        <v>17</v>
      </c>
      <c r="B8" s="41" t="s">
        <v>20</v>
      </c>
      <c r="C8" s="41" t="s">
        <v>18</v>
      </c>
      <c r="D8" s="41" t="s">
        <v>0</v>
      </c>
      <c r="E8" s="41" t="s">
        <v>2</v>
      </c>
      <c r="F8" s="41" t="s">
        <v>26</v>
      </c>
      <c r="G8" s="41" t="s">
        <v>1</v>
      </c>
      <c r="H8" s="10" t="s">
        <v>21</v>
      </c>
      <c r="I8" s="10" t="s">
        <v>22</v>
      </c>
      <c r="J8" s="10" t="s">
        <v>23</v>
      </c>
      <c r="K8" s="41" t="s">
        <v>19</v>
      </c>
      <c r="L8" s="41" t="s">
        <v>38</v>
      </c>
      <c r="M8" s="10" t="s">
        <v>25</v>
      </c>
      <c r="N8" s="10" t="s">
        <v>39</v>
      </c>
    </row>
    <row r="9" spans="1:15" ht="17.25" customHeight="1">
      <c r="A9" s="42" t="s">
        <v>3</v>
      </c>
      <c r="B9" s="42" t="s">
        <v>4</v>
      </c>
      <c r="C9" s="42" t="s">
        <v>5</v>
      </c>
      <c r="D9" s="42" t="s">
        <v>6</v>
      </c>
      <c r="E9" s="42" t="s">
        <v>7</v>
      </c>
      <c r="F9" s="42" t="s">
        <v>8</v>
      </c>
      <c r="G9" s="42" t="s">
        <v>9</v>
      </c>
      <c r="H9" s="42" t="s">
        <v>10</v>
      </c>
      <c r="I9" s="42" t="s">
        <v>11</v>
      </c>
      <c r="J9" s="42" t="s">
        <v>12</v>
      </c>
      <c r="K9" s="42" t="s">
        <v>13</v>
      </c>
      <c r="L9" s="42" t="s">
        <v>14</v>
      </c>
      <c r="M9" s="42" t="s">
        <v>15</v>
      </c>
      <c r="N9" s="42" t="s">
        <v>16</v>
      </c>
    </row>
    <row r="10" spans="1:15" ht="47.25" customHeight="1">
      <c r="A10" s="43">
        <v>3</v>
      </c>
      <c r="B10" s="44" t="s">
        <v>24</v>
      </c>
      <c r="C10" s="44" t="s">
        <v>40</v>
      </c>
      <c r="D10" s="45" t="s">
        <v>41</v>
      </c>
      <c r="E10" s="45" t="s">
        <v>42</v>
      </c>
      <c r="F10" s="46">
        <v>2252555</v>
      </c>
      <c r="G10" s="46">
        <v>2130540</v>
      </c>
      <c r="H10" s="47">
        <v>1388645.34</v>
      </c>
      <c r="I10" s="46">
        <v>1388645.34</v>
      </c>
      <c r="J10" s="47">
        <v>0</v>
      </c>
      <c r="K10" s="48">
        <v>52</v>
      </c>
      <c r="L10" s="49">
        <f>K10/56</f>
        <v>0.9285714285714286</v>
      </c>
      <c r="M10" s="50" t="s">
        <v>43</v>
      </c>
      <c r="N10" s="51" t="s">
        <v>29</v>
      </c>
    </row>
    <row r="11" spans="1:15" ht="54" customHeight="1">
      <c r="A11" s="52">
        <v>4</v>
      </c>
      <c r="B11" s="53" t="s">
        <v>24</v>
      </c>
      <c r="C11" s="53" t="s">
        <v>44</v>
      </c>
      <c r="D11" s="54" t="s">
        <v>45</v>
      </c>
      <c r="E11" s="54" t="s">
        <v>46</v>
      </c>
      <c r="F11" s="55">
        <v>1715200</v>
      </c>
      <c r="G11" s="55">
        <v>1568000</v>
      </c>
      <c r="H11" s="56">
        <v>1036040</v>
      </c>
      <c r="I11" s="55">
        <v>1036040</v>
      </c>
      <c r="J11" s="56">
        <v>0</v>
      </c>
      <c r="K11" s="57">
        <v>52</v>
      </c>
      <c r="L11" s="58">
        <f t="shared" ref="L11:L29" si="0">K11/56</f>
        <v>0.9285714285714286</v>
      </c>
      <c r="M11" s="59" t="s">
        <v>43</v>
      </c>
      <c r="N11" s="60" t="s">
        <v>29</v>
      </c>
    </row>
    <row r="12" spans="1:15" ht="47.25" customHeight="1">
      <c r="A12" s="43">
        <v>5</v>
      </c>
      <c r="B12" s="44" t="s">
        <v>24</v>
      </c>
      <c r="C12" s="44" t="s">
        <v>47</v>
      </c>
      <c r="D12" s="45" t="s">
        <v>48</v>
      </c>
      <c r="E12" s="45" t="s">
        <v>49</v>
      </c>
      <c r="F12" s="46">
        <v>1322022.21</v>
      </c>
      <c r="G12" s="46">
        <v>1300000</v>
      </c>
      <c r="H12" s="47">
        <v>702000</v>
      </c>
      <c r="I12" s="46">
        <v>702000</v>
      </c>
      <c r="J12" s="47">
        <v>0</v>
      </c>
      <c r="K12" s="48">
        <v>50</v>
      </c>
      <c r="L12" s="49">
        <f t="shared" si="0"/>
        <v>0.8928571428571429</v>
      </c>
      <c r="M12" s="50" t="s">
        <v>43</v>
      </c>
      <c r="N12" s="51" t="s">
        <v>29</v>
      </c>
    </row>
    <row r="13" spans="1:15" ht="47.25" customHeight="1">
      <c r="A13" s="52">
        <v>6</v>
      </c>
      <c r="B13" s="53" t="s">
        <v>24</v>
      </c>
      <c r="C13" s="53" t="s">
        <v>50</v>
      </c>
      <c r="D13" s="54" t="s">
        <v>51</v>
      </c>
      <c r="E13" s="54" t="s">
        <v>52</v>
      </c>
      <c r="F13" s="55">
        <v>1634370</v>
      </c>
      <c r="G13" s="55">
        <v>1423000</v>
      </c>
      <c r="H13" s="56">
        <v>972380</v>
      </c>
      <c r="I13" s="55">
        <v>972380</v>
      </c>
      <c r="J13" s="56">
        <v>0</v>
      </c>
      <c r="K13" s="57">
        <v>48</v>
      </c>
      <c r="L13" s="58">
        <f t="shared" si="0"/>
        <v>0.8571428571428571</v>
      </c>
      <c r="M13" s="59" t="s">
        <v>43</v>
      </c>
      <c r="N13" s="60" t="s">
        <v>29</v>
      </c>
    </row>
    <row r="14" spans="1:15" ht="47.25" customHeight="1">
      <c r="A14" s="43">
        <v>7</v>
      </c>
      <c r="B14" s="44" t="s">
        <v>24</v>
      </c>
      <c r="C14" s="44" t="s">
        <v>53</v>
      </c>
      <c r="D14" s="45" t="s">
        <v>54</v>
      </c>
      <c r="E14" s="45" t="s">
        <v>55</v>
      </c>
      <c r="F14" s="46">
        <v>3259260</v>
      </c>
      <c r="G14" s="46">
        <v>3258800</v>
      </c>
      <c r="H14" s="47">
        <v>2274280</v>
      </c>
      <c r="I14" s="46">
        <v>2274280</v>
      </c>
      <c r="J14" s="47">
        <v>0</v>
      </c>
      <c r="K14" s="48">
        <v>47</v>
      </c>
      <c r="L14" s="49">
        <f t="shared" si="0"/>
        <v>0.8392857142857143</v>
      </c>
      <c r="M14" s="50" t="s">
        <v>43</v>
      </c>
      <c r="N14" s="51" t="s">
        <v>29</v>
      </c>
    </row>
    <row r="15" spans="1:15" ht="47.25" customHeight="1">
      <c r="A15" s="52">
        <v>8</v>
      </c>
      <c r="B15" s="53" t="s">
        <v>24</v>
      </c>
      <c r="C15" s="53" t="s">
        <v>56</v>
      </c>
      <c r="D15" s="54" t="s">
        <v>57</v>
      </c>
      <c r="E15" s="54" t="s">
        <v>58</v>
      </c>
      <c r="F15" s="55">
        <v>2965500</v>
      </c>
      <c r="G15" s="55">
        <v>2958200</v>
      </c>
      <c r="H15" s="56">
        <v>1467760</v>
      </c>
      <c r="I15" s="55">
        <v>1467760</v>
      </c>
      <c r="J15" s="56">
        <v>0</v>
      </c>
      <c r="K15" s="57">
        <v>46</v>
      </c>
      <c r="L15" s="58">
        <f t="shared" si="0"/>
        <v>0.8214285714285714</v>
      </c>
      <c r="M15" s="59">
        <v>2</v>
      </c>
      <c r="N15" s="60" t="s">
        <v>29</v>
      </c>
    </row>
    <row r="16" spans="1:15" ht="47.25" customHeight="1">
      <c r="A16" s="43">
        <v>9</v>
      </c>
      <c r="B16" s="44" t="s">
        <v>24</v>
      </c>
      <c r="C16" s="44" t="s">
        <v>59</v>
      </c>
      <c r="D16" s="45" t="s">
        <v>60</v>
      </c>
      <c r="E16" s="45" t="s">
        <v>61</v>
      </c>
      <c r="F16" s="46">
        <v>1322925.54</v>
      </c>
      <c r="G16" s="46">
        <v>1201105</v>
      </c>
      <c r="H16" s="47">
        <v>871280.01</v>
      </c>
      <c r="I16" s="46">
        <v>871280.01</v>
      </c>
      <c r="J16" s="47">
        <v>0</v>
      </c>
      <c r="K16" s="48">
        <v>45</v>
      </c>
      <c r="L16" s="49">
        <f t="shared" si="0"/>
        <v>0.8035714285714286</v>
      </c>
      <c r="M16" s="50" t="s">
        <v>43</v>
      </c>
      <c r="N16" s="51" t="s">
        <v>29</v>
      </c>
    </row>
    <row r="17" spans="1:14" ht="47.25" customHeight="1">
      <c r="A17" s="52">
        <v>10</v>
      </c>
      <c r="B17" s="53" t="s">
        <v>24</v>
      </c>
      <c r="C17" s="53" t="s">
        <v>62</v>
      </c>
      <c r="D17" s="54" t="s">
        <v>63</v>
      </c>
      <c r="E17" s="54" t="s">
        <v>64</v>
      </c>
      <c r="F17" s="55">
        <v>1540216.82</v>
      </c>
      <c r="G17" s="55">
        <v>1424094</v>
      </c>
      <c r="H17" s="56">
        <v>973316.05</v>
      </c>
      <c r="I17" s="55">
        <v>973316.05</v>
      </c>
      <c r="J17" s="56">
        <v>0</v>
      </c>
      <c r="K17" s="57">
        <v>44</v>
      </c>
      <c r="L17" s="58">
        <f t="shared" si="0"/>
        <v>0.7857142857142857</v>
      </c>
      <c r="M17" s="59" t="s">
        <v>43</v>
      </c>
      <c r="N17" s="60" t="s">
        <v>29</v>
      </c>
    </row>
    <row r="18" spans="1:14" ht="47.25" customHeight="1">
      <c r="A18" s="43">
        <v>11</v>
      </c>
      <c r="B18" s="44" t="s">
        <v>24</v>
      </c>
      <c r="C18" s="44" t="s">
        <v>65</v>
      </c>
      <c r="D18" s="45" t="s">
        <v>66</v>
      </c>
      <c r="E18" s="45" t="s">
        <v>67</v>
      </c>
      <c r="F18" s="46">
        <v>2110401</v>
      </c>
      <c r="G18" s="46">
        <v>1849700</v>
      </c>
      <c r="H18" s="47">
        <v>1446070</v>
      </c>
      <c r="I18" s="46">
        <v>1446070</v>
      </c>
      <c r="J18" s="47">
        <v>0</v>
      </c>
      <c r="K18" s="48">
        <v>44</v>
      </c>
      <c r="L18" s="49">
        <f t="shared" si="0"/>
        <v>0.7857142857142857</v>
      </c>
      <c r="M18" s="50" t="s">
        <v>43</v>
      </c>
      <c r="N18" s="51" t="s">
        <v>29</v>
      </c>
    </row>
    <row r="19" spans="1:14" ht="47.25" customHeight="1">
      <c r="A19" s="52">
        <v>12</v>
      </c>
      <c r="B19" s="53" t="s">
        <v>24</v>
      </c>
      <c r="C19" s="53" t="s">
        <v>68</v>
      </c>
      <c r="D19" s="54" t="s">
        <v>69</v>
      </c>
      <c r="E19" s="54" t="s">
        <v>70</v>
      </c>
      <c r="F19" s="55">
        <v>1188799.06</v>
      </c>
      <c r="G19" s="55">
        <v>1159611.6599999999</v>
      </c>
      <c r="H19" s="56">
        <v>723879</v>
      </c>
      <c r="I19" s="55">
        <v>723879</v>
      </c>
      <c r="J19" s="56">
        <v>0</v>
      </c>
      <c r="K19" s="57">
        <v>44</v>
      </c>
      <c r="L19" s="58">
        <f t="shared" si="0"/>
        <v>0.7857142857142857</v>
      </c>
      <c r="M19" s="59" t="s">
        <v>43</v>
      </c>
      <c r="N19" s="60" t="s">
        <v>29</v>
      </c>
    </row>
    <row r="20" spans="1:14" ht="47.25" customHeight="1">
      <c r="A20" s="43">
        <v>13</v>
      </c>
      <c r="B20" s="44" t="s">
        <v>24</v>
      </c>
      <c r="C20" s="44" t="s">
        <v>71</v>
      </c>
      <c r="D20" s="45" t="s">
        <v>72</v>
      </c>
      <c r="E20" s="45" t="s">
        <v>73</v>
      </c>
      <c r="F20" s="46">
        <v>2612565</v>
      </c>
      <c r="G20" s="46">
        <v>2592400</v>
      </c>
      <c r="H20" s="47">
        <v>993310</v>
      </c>
      <c r="I20" s="46">
        <v>993310</v>
      </c>
      <c r="J20" s="47">
        <v>0</v>
      </c>
      <c r="K20" s="48">
        <v>43</v>
      </c>
      <c r="L20" s="49">
        <f t="shared" si="0"/>
        <v>0.7678571428571429</v>
      </c>
      <c r="M20" s="50" t="s">
        <v>43</v>
      </c>
      <c r="N20" s="51" t="s">
        <v>29</v>
      </c>
    </row>
    <row r="21" spans="1:14" ht="54.75" customHeight="1">
      <c r="A21" s="52">
        <v>14</v>
      </c>
      <c r="B21" s="53" t="s">
        <v>24</v>
      </c>
      <c r="C21" s="53" t="s">
        <v>74</v>
      </c>
      <c r="D21" s="54" t="s">
        <v>75</v>
      </c>
      <c r="E21" s="54" t="s">
        <v>76</v>
      </c>
      <c r="F21" s="55">
        <v>3947228.91</v>
      </c>
      <c r="G21" s="55">
        <v>3635419.61</v>
      </c>
      <c r="H21" s="56">
        <v>2581065.2799999998</v>
      </c>
      <c r="I21" s="55">
        <v>2581065.2799999998</v>
      </c>
      <c r="J21" s="56">
        <v>0</v>
      </c>
      <c r="K21" s="57">
        <v>42</v>
      </c>
      <c r="L21" s="58">
        <f t="shared" si="0"/>
        <v>0.75</v>
      </c>
      <c r="M21" s="59" t="s">
        <v>43</v>
      </c>
      <c r="N21" s="60" t="s">
        <v>29</v>
      </c>
    </row>
    <row r="22" spans="1:14" ht="54.75" customHeight="1">
      <c r="A22" s="43">
        <v>15</v>
      </c>
      <c r="B22" s="44" t="s">
        <v>24</v>
      </c>
      <c r="C22" s="44" t="s">
        <v>77</v>
      </c>
      <c r="D22" s="45" t="s">
        <v>78</v>
      </c>
      <c r="E22" s="45" t="s">
        <v>79</v>
      </c>
      <c r="F22" s="46">
        <v>5757379.9800000004</v>
      </c>
      <c r="G22" s="46">
        <v>4473326</v>
      </c>
      <c r="H22" s="47">
        <v>3296760.8</v>
      </c>
      <c r="I22" s="46">
        <v>3296760.8</v>
      </c>
      <c r="J22" s="47">
        <v>0</v>
      </c>
      <c r="K22" s="48">
        <v>41</v>
      </c>
      <c r="L22" s="49">
        <f t="shared" si="0"/>
        <v>0.7321428571428571</v>
      </c>
      <c r="M22" s="50" t="s">
        <v>43</v>
      </c>
      <c r="N22" s="51" t="s">
        <v>29</v>
      </c>
    </row>
    <row r="23" spans="1:14" ht="54.75" customHeight="1">
      <c r="A23" s="52">
        <v>16</v>
      </c>
      <c r="B23" s="53" t="s">
        <v>24</v>
      </c>
      <c r="C23" s="53" t="s">
        <v>80</v>
      </c>
      <c r="D23" s="54" t="s">
        <v>81</v>
      </c>
      <c r="E23" s="54" t="s">
        <v>82</v>
      </c>
      <c r="F23" s="55">
        <v>2746230</v>
      </c>
      <c r="G23" s="55">
        <v>2493000</v>
      </c>
      <c r="H23" s="56">
        <v>1717710</v>
      </c>
      <c r="I23" s="55">
        <v>1717710</v>
      </c>
      <c r="J23" s="56">
        <v>0</v>
      </c>
      <c r="K23" s="57">
        <v>40</v>
      </c>
      <c r="L23" s="58">
        <f t="shared" si="0"/>
        <v>0.7142857142857143</v>
      </c>
      <c r="M23" s="59" t="s">
        <v>43</v>
      </c>
      <c r="N23" s="60" t="s">
        <v>29</v>
      </c>
    </row>
    <row r="24" spans="1:14" ht="54.75" customHeight="1">
      <c r="A24" s="43">
        <v>17</v>
      </c>
      <c r="B24" s="44" t="s">
        <v>24</v>
      </c>
      <c r="C24" s="44" t="s">
        <v>83</v>
      </c>
      <c r="D24" s="45" t="s">
        <v>84</v>
      </c>
      <c r="E24" s="45" t="s">
        <v>85</v>
      </c>
      <c r="F24" s="46">
        <v>5638967</v>
      </c>
      <c r="G24" s="46">
        <v>5169100</v>
      </c>
      <c r="H24" s="47">
        <v>3236923.6</v>
      </c>
      <c r="I24" s="46">
        <v>3236923.6</v>
      </c>
      <c r="J24" s="47">
        <v>0</v>
      </c>
      <c r="K24" s="48">
        <v>38</v>
      </c>
      <c r="L24" s="49">
        <f t="shared" si="0"/>
        <v>0.6785714285714286</v>
      </c>
      <c r="M24" s="50" t="s">
        <v>43</v>
      </c>
      <c r="N24" s="51" t="s">
        <v>29</v>
      </c>
    </row>
    <row r="25" spans="1:14" ht="54.75" customHeight="1">
      <c r="A25" s="52">
        <v>18</v>
      </c>
      <c r="B25" s="53" t="s">
        <v>24</v>
      </c>
      <c r="C25" s="53" t="s">
        <v>86</v>
      </c>
      <c r="D25" s="54" t="s">
        <v>87</v>
      </c>
      <c r="E25" s="54" t="s">
        <v>88</v>
      </c>
      <c r="F25" s="55">
        <v>3066614</v>
      </c>
      <c r="G25" s="55">
        <v>2966564</v>
      </c>
      <c r="H25" s="56">
        <v>2101413.9700000002</v>
      </c>
      <c r="I25" s="55">
        <v>2101413.9700000002</v>
      </c>
      <c r="J25" s="56">
        <v>0</v>
      </c>
      <c r="K25" s="57">
        <v>37</v>
      </c>
      <c r="L25" s="58">
        <f t="shared" si="0"/>
        <v>0.6607142857142857</v>
      </c>
      <c r="M25" s="59" t="s">
        <v>89</v>
      </c>
      <c r="N25" s="60" t="s">
        <v>29</v>
      </c>
    </row>
    <row r="26" spans="1:14" ht="54.75" customHeight="1">
      <c r="A26" s="43">
        <v>19</v>
      </c>
      <c r="B26" s="44" t="s">
        <v>24</v>
      </c>
      <c r="C26" s="44" t="s">
        <v>90</v>
      </c>
      <c r="D26" s="45" t="s">
        <v>91</v>
      </c>
      <c r="E26" s="45" t="s">
        <v>92</v>
      </c>
      <c r="F26" s="46">
        <v>2117673.7999999998</v>
      </c>
      <c r="G26" s="46">
        <v>1860635</v>
      </c>
      <c r="H26" s="47">
        <v>1418308</v>
      </c>
      <c r="I26" s="46">
        <v>1418308</v>
      </c>
      <c r="J26" s="47">
        <v>0</v>
      </c>
      <c r="K26" s="48">
        <v>35</v>
      </c>
      <c r="L26" s="49">
        <f t="shared" si="0"/>
        <v>0.625</v>
      </c>
      <c r="M26" s="50" t="s">
        <v>43</v>
      </c>
      <c r="N26" s="51" t="s">
        <v>29</v>
      </c>
    </row>
    <row r="27" spans="1:14" ht="54.75" customHeight="1">
      <c r="A27" s="52">
        <v>20</v>
      </c>
      <c r="B27" s="53" t="s">
        <v>24</v>
      </c>
      <c r="C27" s="53" t="s">
        <v>93</v>
      </c>
      <c r="D27" s="54" t="s">
        <v>94</v>
      </c>
      <c r="E27" s="54" t="s">
        <v>95</v>
      </c>
      <c r="F27" s="55">
        <v>1736505</v>
      </c>
      <c r="G27" s="55">
        <v>1603550</v>
      </c>
      <c r="H27" s="56">
        <v>1247830.1200000001</v>
      </c>
      <c r="I27" s="55">
        <v>1247830.1200000001</v>
      </c>
      <c r="J27" s="56">
        <v>0</v>
      </c>
      <c r="K27" s="57">
        <v>34</v>
      </c>
      <c r="L27" s="58">
        <f t="shared" si="0"/>
        <v>0.6071428571428571</v>
      </c>
      <c r="M27" s="59" t="s">
        <v>43</v>
      </c>
      <c r="N27" s="60" t="s">
        <v>29</v>
      </c>
    </row>
    <row r="28" spans="1:14" ht="54.75" customHeight="1">
      <c r="A28" s="43">
        <v>21</v>
      </c>
      <c r="B28" s="44" t="s">
        <v>24</v>
      </c>
      <c r="C28" s="44" t="s">
        <v>96</v>
      </c>
      <c r="D28" s="45" t="s">
        <v>97</v>
      </c>
      <c r="E28" s="45" t="s">
        <v>98</v>
      </c>
      <c r="F28" s="46">
        <v>1983548</v>
      </c>
      <c r="G28" s="46">
        <v>1848630</v>
      </c>
      <c r="H28" s="47">
        <v>1193853.27</v>
      </c>
      <c r="I28" s="46">
        <v>1193853.27</v>
      </c>
      <c r="J28" s="47">
        <v>0</v>
      </c>
      <c r="K28" s="48">
        <v>34</v>
      </c>
      <c r="L28" s="49">
        <f t="shared" si="0"/>
        <v>0.6071428571428571</v>
      </c>
      <c r="M28" s="50" t="s">
        <v>43</v>
      </c>
      <c r="N28" s="51" t="s">
        <v>29</v>
      </c>
    </row>
    <row r="29" spans="1:14" ht="54.75" customHeight="1">
      <c r="A29" s="52">
        <v>22</v>
      </c>
      <c r="B29" s="53" t="s">
        <v>24</v>
      </c>
      <c r="C29" s="53" t="s">
        <v>99</v>
      </c>
      <c r="D29" s="54" t="s">
        <v>100</v>
      </c>
      <c r="E29" s="54" t="s">
        <v>101</v>
      </c>
      <c r="F29" s="55">
        <v>3230820</v>
      </c>
      <c r="G29" s="55">
        <v>3140200</v>
      </c>
      <c r="H29" s="56">
        <v>2255400</v>
      </c>
      <c r="I29" s="55">
        <v>2255400</v>
      </c>
      <c r="J29" s="56">
        <v>0</v>
      </c>
      <c r="K29" s="57">
        <v>34</v>
      </c>
      <c r="L29" s="58">
        <f t="shared" si="0"/>
        <v>0.6071428571428571</v>
      </c>
      <c r="M29" s="59" t="s">
        <v>43</v>
      </c>
      <c r="N29" s="60" t="s">
        <v>29</v>
      </c>
    </row>
    <row r="30" spans="1:14" ht="54.75" customHeight="1">
      <c r="A30" s="61" t="s">
        <v>29</v>
      </c>
      <c r="B30" s="61" t="s">
        <v>29</v>
      </c>
      <c r="C30" s="61" t="s">
        <v>29</v>
      </c>
      <c r="D30" s="62" t="s">
        <v>29</v>
      </c>
      <c r="E30" s="45" t="s">
        <v>102</v>
      </c>
      <c r="F30" s="46">
        <f>SUM(F10:F29)</f>
        <v>52148781.319999993</v>
      </c>
      <c r="G30" s="46">
        <f t="shared" ref="G30:I30" si="1">SUM(G10:G29)</f>
        <v>48055875.269999996</v>
      </c>
      <c r="H30" s="46">
        <f t="shared" si="1"/>
        <v>31898225.440000001</v>
      </c>
      <c r="I30" s="46">
        <f t="shared" si="1"/>
        <v>31898225.440000001</v>
      </c>
      <c r="J30" s="47">
        <v>0</v>
      </c>
      <c r="K30" s="63" t="s">
        <v>29</v>
      </c>
      <c r="L30" s="64" t="s">
        <v>29</v>
      </c>
      <c r="M30" s="65" t="s">
        <v>29</v>
      </c>
      <c r="N30" s="51" t="s">
        <v>29</v>
      </c>
    </row>
  </sheetData>
  <mergeCells count="3">
    <mergeCell ref="A2:L2"/>
    <mergeCell ref="A1:N1"/>
    <mergeCell ref="A7:N7"/>
  </mergeCells>
  <conditionalFormatting sqref="E5:E6">
    <cfRule type="duplicateValues" dxfId="0" priority="6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1.2_100</vt:lpstr>
      <vt:lpstr>kurs</vt:lpstr>
      <vt:lpstr>'1.2_100'!Obszar_wydruku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Nasiłowska</cp:lastModifiedBy>
  <cp:lastPrinted>2018-09-05T10:56:26Z</cp:lastPrinted>
  <dcterms:created xsi:type="dcterms:W3CDTF">2016-04-12T10:40:23Z</dcterms:created>
  <dcterms:modified xsi:type="dcterms:W3CDTF">2020-06-09T13:54:24Z</dcterms:modified>
</cp:coreProperties>
</file>