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!Perspektywa 2014-2020\Działanie 5.1\5.1 Mała retencja i ocena pozakonk wody polskie\RPMA.05.01.00-IP.01-14-094-19 (Wody polskie) pozakonk\na stronę\"/>
    </mc:Choice>
  </mc:AlternateContent>
  <bookViews>
    <workbookView xWindow="-5520" yWindow="315" windowWidth="20730" windowHeight="11760"/>
  </bookViews>
  <sheets>
    <sheet name="5.1 wody polskie" sheetId="2" r:id="rId1"/>
  </sheets>
  <definedNames>
    <definedName name="_xlnm._FilterDatabase" localSheetId="0" hidden="1">'5.1 wody polskie'!$A$3:$W$3</definedName>
    <definedName name="kurs">'5.1 wody polskie'!$E$76</definedName>
    <definedName name="_xlnm.Print_Area" localSheetId="0">'5.1 wody polskie'!$A$1:$N$6</definedName>
    <definedName name="_xlnm.Print_Titles" localSheetId="0">'5.1 wody polskie'!$2:$2</definedName>
  </definedNames>
  <calcPr calcId="162913"/>
</workbook>
</file>

<file path=xl/calcChain.xml><?xml version="1.0" encoding="utf-8"?>
<calcChain xmlns="http://schemas.openxmlformats.org/spreadsheetml/2006/main">
  <c r="H4" i="2" l="1"/>
  <c r="H5" i="2" s="1"/>
  <c r="J5" i="2"/>
  <c r="G5" i="2" l="1"/>
  <c r="I5" i="2"/>
  <c r="F5" i="2"/>
</calcChain>
</file>

<file path=xl/sharedStrings.xml><?xml version="1.0" encoding="utf-8"?>
<sst xmlns="http://schemas.openxmlformats.org/spreadsheetml/2006/main" count="46" uniqueCount="36">
  <si>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</si>
  <si>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</si>
  <si>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</si>
  <si>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</si>
  <si>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</si>
  <si>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</si>
  <si>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</si>
  <si>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</si>
  <si>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</si>
  <si>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</si>
  <si>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</si>
  <si>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</si>
  <si>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</si>
  <si>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</si>
  <si>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</si>
  <si>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</si>
  <si>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</si>
  <si>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Lp.</t>
  </si>
  <si>
    <t>Numer RPMA</t>
  </si>
  <si>
    <t xml:space="preserve">SUMA:        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</si>
  <si>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</si>
  <si>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</si>
  <si>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</si>
  <si>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</si>
  <si>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Wnioskowane dofinansowanie (BP)</t>
  </si>
  <si>
    <t>Komentarz**</t>
  </si>
  <si>
    <t>Mazowiecka Jednostka Wdrażania Programów Unijnych</t>
  </si>
  <si>
    <t>Brak danych</t>
  </si>
  <si>
    <t>Kategoria interwencji</t>
  </si>
  <si>
    <t>Wartość projektu ogółem</t>
  </si>
  <si>
    <t>Procent maksymalnej liczby punktów możliwych do zdobycia *</t>
  </si>
  <si>
    <t xml:space="preserve"> RPMA.05.01.00-14-d165/19
</t>
  </si>
  <si>
    <t xml:space="preserve">Modernizacja pompowni Arciechów gm.Iłów </t>
  </si>
  <si>
    <t xml:space="preserve">Państwowe Gospodarstwo Wodne Wody Polskie </t>
  </si>
  <si>
    <t>087</t>
  </si>
  <si>
    <t>Projekt wybrany do dofinansowania w trybie pozakonkursowym w ramach naboru RPMA.05.01.00-IP.01-14-094/19, Oś Priorytetowa V „Gospodarka przyjazna środowisku” Działanie 5.1 „Dostosowanie do zmian klimatu” Regionalnego Programu Operacyjnego Województwa Mazowieckiego na lata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</si>
</sst>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[$zł-415]_-;\-* #,##0.00\ [$zł-415]_-;_-* &quot;-&quot;??\ [$zł-415]_-;_-@_-"/>
    <numFmt numFmtId="165" formatCode="#,##0.00\ &quot;zł&quot;"/>
    <numFmt numFmtId="166" formatCode="0.0000"/>
  </numFmts>
  <fonts count="2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4" tint="0.59999389629810485"/>
      <name val="Arial"/>
      <family val="2"/>
      <charset val="238"/>
    </font>
    <font>
      <sz val="11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43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13" xfId="0" applyFont="1" applyFill="1" applyBorder="1" applyAlignment="1">
      <alignment vertical="center" wrapText="1"/>
    </xf>
    <xf numFmtId="164" fontId="18" fillId="0" borderId="13" xfId="0" applyNumberFormat="1" applyFont="1" applyFill="1" applyBorder="1" applyAlignment="1">
      <alignment vertical="center"/>
    </xf>
    <xf numFmtId="49" fontId="18" fillId="0" borderId="12" xfId="0" applyNumberFormat="1" applyFont="1" applyFill="1" applyBorder="1" applyAlignment="1">
      <alignment horizontal="center" vertical="center"/>
    </xf>
    <xf numFmtId="164" fontId="18" fillId="0" borderId="0" xfId="0" applyNumberFormat="1" applyFont="1"/>
    <xf numFmtId="49" fontId="18" fillId="0" borderId="13" xfId="0" applyNumberFormat="1" applyFont="1" applyFill="1" applyBorder="1" applyAlignment="1">
      <alignment horizontal="center" vertical="center" wrapText="1"/>
    </xf>
    <xf numFmtId="10" fontId="18" fillId="0" borderId="10" xfId="1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vertical="center"/>
    </xf>
    <xf numFmtId="165" fontId="18" fillId="0" borderId="0" xfId="0" applyNumberFormat="1" applyFont="1" applyFill="1" applyBorder="1" applyAlignment="1">
      <alignment vertical="center"/>
    </xf>
    <xf numFmtId="2" fontId="18" fillId="0" borderId="0" xfId="0" applyNumberFormat="1" applyFont="1" applyFill="1" applyBorder="1" applyAlignment="1">
      <alignment horizontal="center" vertical="center" wrapText="1"/>
    </xf>
    <xf numFmtId="10" fontId="18" fillId="0" borderId="0" xfId="1" applyNumberFormat="1" applyFont="1" applyFill="1" applyBorder="1" applyAlignment="1">
      <alignment horizontal="center" vertical="center"/>
    </xf>
    <xf numFmtId="49" fontId="18" fillId="0" borderId="0" xfId="1" applyNumberFormat="1" applyFont="1" applyFill="1" applyBorder="1" applyAlignment="1">
      <alignment horizontal="center" vertical="center"/>
    </xf>
    <xf numFmtId="10" fontId="18" fillId="0" borderId="0" xfId="0" applyNumberFormat="1" applyFont="1"/>
    <xf numFmtId="0" fontId="18" fillId="34" borderId="13" xfId="0" applyFont="1" applyFill="1" applyBorder="1" applyAlignment="1">
      <alignment vertical="center" wrapText="1"/>
    </xf>
    <xf numFmtId="164" fontId="18" fillId="34" borderId="13" xfId="0" applyNumberFormat="1" applyFont="1" applyFill="1" applyBorder="1" applyAlignment="1">
      <alignment vertical="center"/>
    </xf>
    <xf numFmtId="165" fontId="18" fillId="34" borderId="13" xfId="0" applyNumberFormat="1" applyFont="1" applyFill="1" applyBorder="1" applyAlignment="1">
      <alignment vertical="center"/>
    </xf>
    <xf numFmtId="0" fontId="18" fillId="0" borderId="13" xfId="0" applyNumberFormat="1" applyFont="1" applyFill="1" applyBorder="1" applyAlignment="1">
      <alignment vertical="center" wrapText="1"/>
    </xf>
    <xf numFmtId="49" fontId="18" fillId="0" borderId="10" xfId="1" applyNumberFormat="1" applyFont="1" applyFill="1" applyBorder="1" applyAlignment="1">
      <alignment horizontal="center" vertical="center"/>
    </xf>
    <xf numFmtId="2" fontId="18" fillId="0" borderId="0" xfId="0" applyNumberFormat="1" applyFont="1" applyFill="1" applyBorder="1" applyAlignment="1">
      <alignment vertical="center"/>
    </xf>
    <xf numFmtId="166" fontId="18" fillId="0" borderId="0" xfId="0" applyNumberFormat="1" applyFont="1" applyFill="1" applyBorder="1" applyAlignment="1">
      <alignment vertical="center"/>
    </xf>
    <xf numFmtId="2" fontId="21" fillId="34" borderId="13" xfId="0" applyNumberFormat="1" applyFont="1" applyFill="1" applyBorder="1" applyAlignment="1">
      <alignment horizontal="center" vertical="center"/>
    </xf>
    <xf numFmtId="10" fontId="21" fillId="34" borderId="10" xfId="1" applyNumberFormat="1" applyFont="1" applyFill="1" applyBorder="1" applyAlignment="1">
      <alignment horizontal="center" vertical="center"/>
    </xf>
    <xf numFmtId="49" fontId="21" fillId="34" borderId="10" xfId="1" applyNumberFormat="1" applyFont="1" applyFill="1" applyBorder="1" applyAlignment="1">
      <alignment horizontal="center" vertical="center"/>
    </xf>
    <xf numFmtId="49" fontId="21" fillId="34" borderId="13" xfId="0" applyNumberFormat="1" applyFont="1" applyFill="1" applyBorder="1" applyAlignment="1">
      <alignment horizontal="center" vertical="center" wrapText="1"/>
    </xf>
    <xf numFmtId="49" fontId="21" fillId="34" borderId="12" xfId="0" applyNumberFormat="1" applyFont="1" applyFill="1" applyBorder="1" applyAlignment="1">
      <alignment horizontal="center" vertical="center" wrapText="1"/>
    </xf>
    <xf numFmtId="49" fontId="21" fillId="34" borderId="13" xfId="0" applyNumberFormat="1" applyFont="1" applyFill="1" applyBorder="1" applyAlignment="1">
      <alignment horizontal="center" vertical="center"/>
    </xf>
    <xf numFmtId="1" fontId="18" fillId="0" borderId="13" xfId="0" applyNumberFormat="1" applyFont="1" applyFill="1" applyBorder="1" applyAlignment="1">
      <alignment horizontal="center" vertical="center"/>
    </xf>
    <xf numFmtId="49" fontId="18" fillId="0" borderId="13" xfId="0" applyNumberFormat="1" applyFont="1" applyFill="1" applyBorder="1" applyAlignment="1">
      <alignment vertical="center" wrapText="1"/>
    </xf>
    <xf numFmtId="165" fontId="22" fillId="0" borderId="13" xfId="0" applyNumberFormat="1" applyFont="1" applyFill="1" applyBorder="1" applyAlignment="1">
      <alignment vertical="center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6" xfId="0" applyFont="1" applyFill="1" applyBorder="1" applyAlignment="1">
      <alignment horizontal="center" vertical="center" wrapText="1"/>
    </xf>
    <xf numFmtId="0" fontId="20" fillId="33" borderId="17" xfId="0" applyFont="1" applyFill="1" applyBorder="1" applyAlignment="1">
      <alignment horizontal="center" vertical="center" wrapText="1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tabSelected="1" view="pageBreakPreview" zoomScaleNormal="70" zoomScaleSheetLayoutView="100" workbookViewId="0">
      <selection activeCell="B4" sqref="B4"/>
    </sheetView>
  </sheetViews>
  <sheetFormatPr defaultColWidth="8.75" defaultRowHeight="0" customHeight="1" zeroHeight="1"/>
  <cols>
    <col min="1" max="1" width="7.125" style="3" customWidth="1"/>
    <col min="2" max="2" width="23" style="3" customWidth="1"/>
    <col min="3" max="3" width="24.25" style="4" customWidth="1"/>
    <col min="4" max="4" width="77.375" style="4" customWidth="1"/>
    <col min="5" max="5" width="28.625" style="4" customWidth="1"/>
    <col min="6" max="6" width="17.25" style="4" customWidth="1"/>
    <col min="7" max="7" width="17.75" style="4" bestFit="1" customWidth="1"/>
    <col min="8" max="8" width="17.625" style="4" customWidth="1"/>
    <col min="9" max="9" width="17.25" style="4" customWidth="1"/>
    <col min="10" max="10" width="16.75" style="4" customWidth="1"/>
    <col min="11" max="11" width="16" style="4" customWidth="1"/>
    <col min="12" max="14" width="17.75" style="2" customWidth="1"/>
    <col min="15" max="15" width="17" style="2" customWidth="1"/>
    <col min="16" max="16" width="2.375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47.25" customHeight="1">
      <c r="A1" s="40" t="s">
        <v>35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  <c r="O1" s="1"/>
    </row>
    <row r="2" spans="1:17" ht="76.5" customHeight="1">
      <c r="A2" s="12" t="s">
        <v>17</v>
      </c>
      <c r="B2" s="12" t="s">
        <v>21</v>
      </c>
      <c r="C2" s="12" t="s">
        <v>18</v>
      </c>
      <c r="D2" s="12" t="s">
        <v>0</v>
      </c>
      <c r="E2" s="12" t="s">
        <v>2</v>
      </c>
      <c r="F2" s="12" t="s">
        <v>29</v>
      </c>
      <c r="G2" s="12" t="s">
        <v>1</v>
      </c>
      <c r="H2" s="12" t="s">
        <v>22</v>
      </c>
      <c r="I2" s="12" t="s">
        <v>23</v>
      </c>
      <c r="J2" s="12" t="s">
        <v>24</v>
      </c>
      <c r="K2" s="12" t="s">
        <v>20</v>
      </c>
      <c r="L2" s="13" t="s">
        <v>30</v>
      </c>
      <c r="M2" s="13" t="s">
        <v>28</v>
      </c>
      <c r="N2" s="12" t="s">
        <v>25</v>
      </c>
      <c r="O2" s="1"/>
    </row>
    <row r="3" spans="1:17" ht="21" customHeight="1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  <c r="K3" s="14" t="s">
        <v>13</v>
      </c>
      <c r="L3" s="14" t="s">
        <v>14</v>
      </c>
      <c r="M3" s="15" t="s">
        <v>15</v>
      </c>
      <c r="N3" s="14" t="s">
        <v>16</v>
      </c>
    </row>
    <row r="4" spans="1:17" ht="75.75" customHeight="1">
      <c r="A4" s="7" t="s">
        <v>3</v>
      </c>
      <c r="B4" s="9" t="s">
        <v>26</v>
      </c>
      <c r="C4" s="38" t="s">
        <v>31</v>
      </c>
      <c r="D4" s="27" t="s">
        <v>32</v>
      </c>
      <c r="E4" s="5" t="s">
        <v>33</v>
      </c>
      <c r="F4" s="6">
        <v>10850308.470000001</v>
      </c>
      <c r="G4" s="6">
        <v>10606336.470000001</v>
      </c>
      <c r="H4" s="6">
        <f>I4+J4</f>
        <v>8485069.1799999997</v>
      </c>
      <c r="I4" s="6">
        <v>8485069.1799999997</v>
      </c>
      <c r="J4" s="39">
        <v>0</v>
      </c>
      <c r="K4" s="37">
        <v>1</v>
      </c>
      <c r="L4" s="10" t="s">
        <v>27</v>
      </c>
      <c r="M4" s="28" t="s">
        <v>34</v>
      </c>
      <c r="N4" s="10" t="s">
        <v>27</v>
      </c>
      <c r="O4" s="23"/>
      <c r="Q4" s="8"/>
    </row>
    <row r="5" spans="1:17" ht="35.25" customHeight="1">
      <c r="A5" s="35" t="s">
        <v>27</v>
      </c>
      <c r="B5" s="34" t="s">
        <v>27</v>
      </c>
      <c r="C5" s="36" t="s">
        <v>27</v>
      </c>
      <c r="D5" s="34" t="s">
        <v>27</v>
      </c>
      <c r="E5" s="24" t="s">
        <v>19</v>
      </c>
      <c r="F5" s="25">
        <f>SUM(F4:F4)</f>
        <v>10850308.470000001</v>
      </c>
      <c r="G5" s="25">
        <f>SUM(G4:G4)</f>
        <v>10606336.470000001</v>
      </c>
      <c r="H5" s="25">
        <f>SUM(H4:H4)</f>
        <v>8485069.1799999997</v>
      </c>
      <c r="I5" s="25">
        <f>SUM(I4:I4)</f>
        <v>8485069.1799999997</v>
      </c>
      <c r="J5" s="26">
        <f>SUM(J4:J4)</f>
        <v>0</v>
      </c>
      <c r="K5" s="31" t="s">
        <v>27</v>
      </c>
      <c r="L5" s="32" t="s">
        <v>27</v>
      </c>
      <c r="M5" s="33" t="s">
        <v>27</v>
      </c>
      <c r="N5" s="32" t="s">
        <v>27</v>
      </c>
      <c r="O5" s="23"/>
    </row>
    <row r="6" spans="1:17" ht="44.25" customHeight="1">
      <c r="A6" s="16"/>
      <c r="B6" s="16"/>
      <c r="C6" s="17"/>
      <c r="D6" s="16"/>
      <c r="E6" s="11"/>
      <c r="F6" s="18"/>
      <c r="G6" s="18"/>
      <c r="H6" s="30"/>
      <c r="I6" s="29"/>
      <c r="J6" s="19"/>
      <c r="K6" s="20"/>
      <c r="L6" s="21"/>
      <c r="M6" s="22"/>
      <c r="N6" s="21"/>
      <c r="O6" s="23"/>
    </row>
    <row r="7" spans="1:17" ht="47.25" customHeight="1"/>
    <row r="8" spans="1:17" ht="47.25" customHeight="1"/>
    <row r="9" spans="1:17" ht="47.25" customHeight="1"/>
    <row r="10" spans="1:17" ht="47.25" customHeight="1"/>
    <row r="11" spans="1:17" ht="47.25" customHeight="1"/>
    <row r="12" spans="1:17" ht="47.25" customHeight="1"/>
    <row r="13" spans="1:17" ht="47.25" customHeight="1"/>
    <row r="14" spans="1:17" ht="47.25" customHeight="1"/>
    <row r="15" spans="1:17" ht="47.25" customHeight="1"/>
    <row r="16" spans="1:17" ht="47.25" customHeight="1"/>
    <row r="17" ht="47.25" customHeight="1"/>
    <row r="18" ht="47.25" customHeight="1"/>
    <row r="19" ht="47.25" hidden="1" customHeight="1"/>
    <row r="20" ht="0" hidden="1" customHeight="1"/>
    <row r="21" ht="0" hidden="1" customHeight="1"/>
    <row r="22" ht="0" hidden="1" customHeight="1"/>
    <row r="23" ht="0" hidden="1" customHeight="1"/>
    <row r="24" ht="0" hidden="1" customHeight="1"/>
    <row r="25" ht="0" hidden="1" customHeight="1"/>
    <row r="26" ht="0" hidden="1" customHeight="1"/>
  </sheetData>
  <sortState ref="C5:M38">
    <sortCondition descending="1" ref="K5:K38"/>
  </sortState>
  <mergeCells count="1">
    <mergeCell ref="A1:N1"/>
  </mergeCells>
  <printOptions horizontalCentered="1"/>
  <pageMargins left="3.937007874015748E-2" right="3.937007874015748E-2" top="0.94488188976377963" bottom="0.74803149606299213" header="0.31496062992125984" footer="0.31496062992125984"/>
  <pageSetup paperSize="9" scale="39" orientation="landscape" r:id="rId1"/>
  <ignoredErrors>
    <ignoredError sqref="A3:N3 A4:B4 N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5.1 wody polskie</vt:lpstr>
      <vt:lpstr>kurs</vt:lpstr>
      <vt:lpstr>'5.1 wody polskie'!Obszar_wydruku</vt:lpstr>
      <vt:lpstr>'5.1 wody polskie'!Tytuły_wydruku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Jasiak-Pyś Wioletta</cp:lastModifiedBy>
  <cp:lastPrinted>2017-04-26T06:21:49Z</cp:lastPrinted>
  <dcterms:created xsi:type="dcterms:W3CDTF">2016-04-12T10:40:23Z</dcterms:created>
  <dcterms:modified xsi:type="dcterms:W3CDTF">2019-08-07T05:18:27Z</dcterms:modified>
</cp:coreProperties>
</file>