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200" windowHeight="11595"/>
  </bookViews>
  <sheets>
    <sheet name="Lista projektów " sheetId="3" r:id="rId1"/>
    <sheet name="Arkusz1" sheetId="4" state="hidden" r:id="rId2"/>
  </sheets>
  <definedNames>
    <definedName name="_xlnm._FilterDatabase" localSheetId="0" hidden="1">'Lista projektów '!$A$4:$R$52</definedName>
    <definedName name="_xlnm.Print_Area" localSheetId="0">'Lista projektów '!$A$1:$N$52</definedName>
    <definedName name="wniosek_po_procedurze_odwoławczej" localSheetId="0">Arkusz1!$A$1:$A$4</definedName>
  </definedNames>
  <calcPr calcId="125725"/>
</workbook>
</file>

<file path=xl/calcChain.xml><?xml version="1.0" encoding="utf-8"?>
<calcChain xmlns="http://schemas.openxmlformats.org/spreadsheetml/2006/main">
  <c r="P36" i="3"/>
  <c r="Q36" s="1"/>
  <c r="R36"/>
  <c r="R7"/>
  <c r="R8"/>
  <c r="R9"/>
  <c r="R10"/>
  <c r="R12"/>
  <c r="R14"/>
  <c r="R15"/>
  <c r="R16"/>
  <c r="R18"/>
  <c r="R19"/>
  <c r="R20"/>
  <c r="R38"/>
  <c r="R39"/>
  <c r="R41"/>
  <c r="R43"/>
  <c r="R44"/>
  <c r="R45"/>
  <c r="R5"/>
  <c r="J46"/>
  <c r="I46"/>
  <c r="H46"/>
  <c r="G46"/>
  <c r="F46"/>
  <c r="J37"/>
  <c r="I37"/>
  <c r="H37"/>
  <c r="G37"/>
  <c r="F37"/>
  <c r="R37" l="1"/>
  <c r="P7"/>
  <c r="Q7" s="1"/>
  <c r="P8"/>
  <c r="Q8" s="1"/>
  <c r="P9"/>
  <c r="Q9" s="1"/>
  <c r="P10"/>
  <c r="Q10" s="1"/>
  <c r="P12"/>
  <c r="Q12" s="1"/>
  <c r="P14"/>
  <c r="Q14" s="1"/>
  <c r="P15"/>
  <c r="Q15" s="1"/>
  <c r="P16"/>
  <c r="Q16" s="1"/>
  <c r="P18"/>
  <c r="Q18" s="1"/>
  <c r="P19"/>
  <c r="Q19" s="1"/>
  <c r="P20"/>
  <c r="Q20" s="1"/>
  <c r="P38"/>
  <c r="Q38" s="1"/>
  <c r="P39"/>
  <c r="Q39" s="1"/>
  <c r="P41"/>
  <c r="Q41" s="1"/>
  <c r="P43"/>
  <c r="Q43" s="1"/>
  <c r="P44"/>
  <c r="Q44" s="1"/>
  <c r="P45"/>
  <c r="Q45" s="1"/>
  <c r="P5"/>
  <c r="Q5" s="1"/>
  <c r="P37" l="1"/>
  <c r="Q37" s="1"/>
</calcChain>
</file>

<file path=xl/sharedStrings.xml><?xml version="1.0" encoding="utf-8"?>
<sst xmlns="http://schemas.openxmlformats.org/spreadsheetml/2006/main" count="357" uniqueCount="148">
  <si>
    <t>Lp.</t>
  </si>
  <si>
    <t>Tytuł projektu</t>
  </si>
  <si>
    <t>Nazwa wnioskodawcy</t>
  </si>
  <si>
    <t>Numer RPMA</t>
  </si>
  <si>
    <t>Suma:</t>
  </si>
  <si>
    <t>Wartość projektu ogółem</t>
  </si>
  <si>
    <t xml:space="preserve">Wydatki kwalifikowane </t>
  </si>
  <si>
    <t>Liczba punktów uzyskana przez projekt</t>
  </si>
  <si>
    <t>Wnioskowane dofinansowanie (BP)</t>
  </si>
  <si>
    <t>Wnioskowane dofinansowanie (UE)</t>
  </si>
  <si>
    <t>Procent maksymalnej liczby punktów możliwych do zdobycia*</t>
  </si>
  <si>
    <t>Komentarz**</t>
  </si>
  <si>
    <t xml:space="preserve">* nie dotyczy EFS </t>
  </si>
  <si>
    <t>wniosek po procedurze odwoławczej</t>
  </si>
  <si>
    <t>brak możliwości podpisania umowy o dofinansowanie</t>
  </si>
  <si>
    <t>skierowany do dofinansowania po zwiększeniu alokacji</t>
  </si>
  <si>
    <t>umowa anulowana</t>
  </si>
  <si>
    <t>** uzupełnić jedynie w przypadku wniosków po procedurze odwoławczej, w przypadku braku możliwości podpisania umowy o dofinansowanie, w przypadku kiedy projekt skierowany jest do dofinansowania po zwiększeniu alokacji na konkurs oraz umów anulowanych</t>
  </si>
  <si>
    <t>Kategoria interwencji</t>
  </si>
  <si>
    <t>Mazowiecka Jednostka Wdrażania Programów Unijnych</t>
  </si>
  <si>
    <t>nie dotyczy</t>
  </si>
  <si>
    <t>Wnioskowane dofinansowanie ogółem (UE+BP)</t>
  </si>
  <si>
    <t>PRÓG WYCZERPANIA ALOKACJI***</t>
  </si>
  <si>
    <t>*** poniżej progu punktowego zamieszczane są projekty, które uzyskały wymagane minimum punktowe, jednak ze względu na ostateczną kwotę alokacji nie mogą zostać skierowane do dofinansowania</t>
  </si>
  <si>
    <t>Ela</t>
  </si>
  <si>
    <t>Kasia</t>
  </si>
  <si>
    <t>Aga</t>
  </si>
  <si>
    <t>Luiza</t>
  </si>
  <si>
    <t>KTO</t>
  </si>
  <si>
    <t>SPR WNIOSKOWANE BP</t>
  </si>
  <si>
    <t>Instytucja Organizująca Konkurs/ Instytucja prowadząca nabór</t>
  </si>
  <si>
    <t>Lista projektów wybranych do dofinansowania w trybie konkursowym dla Regionalnego Programu Operacyjnego Województwa Mazowieckiego 2014-2020 w ramach konkursu zamkniętego RPMA.10.01.04-IP.01-14-064/18 dla Osi Priorytetowej X "Edukacja dla rozwoju regionu”,                                                                                                    Działania 10.1 "Kształcenie i rozwój dzieci i młodzieży”, Poddziałania 10.1.4 "Edukacja przedszkolna" RPO WM 2014-2020</t>
  </si>
  <si>
    <t>RPMA.10.01.04-14-a623/18</t>
  </si>
  <si>
    <t xml:space="preserve">Europejskie Przedszkole Niepubliczne Inna Bajka s.c. Agata Skoneczna, Jolanta Skoneczna </t>
  </si>
  <si>
    <t>RPMA.10.01.04-14-a634/18</t>
  </si>
  <si>
    <t>Związek Stowarzyszeń "Kurpsie Razem"</t>
  </si>
  <si>
    <t>RPMA.10.01.04-14-a580/18</t>
  </si>
  <si>
    <t>Gmina Odrzywół</t>
  </si>
  <si>
    <t>RPMA.10.01.04-14-a593/18</t>
  </si>
  <si>
    <t>Gmina Błonie</t>
  </si>
  <si>
    <t>RPMA.10.01.04-14-a608/18</t>
  </si>
  <si>
    <t>Gmina Garwolin</t>
  </si>
  <si>
    <t>RPMA.10.01.04-14-a637/18</t>
  </si>
  <si>
    <t>Usługi Edukacyjne i Zarządzanie Projektami UE Magdalena Anna Walijewska</t>
  </si>
  <si>
    <t>RPMA.10.01.04-14-a614/18</t>
  </si>
  <si>
    <t>Niepubliczne Przedszkole Leśna Kraina Joanna Kielmas Joanna Zemła s.c.</t>
  </si>
  <si>
    <t>RPMA.10.01.04-14-a656/18</t>
  </si>
  <si>
    <t>qpsyche Agnieszka Głukowska­-Sobol</t>
  </si>
  <si>
    <t>RPMA.10.01.04-14-a579/18</t>
  </si>
  <si>
    <t>Usługi Oświatowe AGNIESZKA GŁASEK</t>
  </si>
  <si>
    <t>RPMA.10.01.04-14-a619/18</t>
  </si>
  <si>
    <t xml:space="preserve">STOWARZYSZENIE WSPIERANIA EDUKACJI I RODZINY STERNIK </t>
  </si>
  <si>
    <t>RPMA.10.01.04-14-a632/18</t>
  </si>
  <si>
    <t>STOWARZYSZENIE RODZICÓW I PRZYJACIÓŁ DZIECI NIEWIDOMYCH I SŁABOWIDZĄCYCH "TĘCZA"</t>
  </si>
  <si>
    <t>RPMA.10.01.04-14-a645/18</t>
  </si>
  <si>
    <t>Agnieszka Gołębiewska</t>
  </si>
  <si>
    <t>RPMA.10.01.04-14-a649/18</t>
  </si>
  <si>
    <t>J &amp;J S.C</t>
  </si>
  <si>
    <t>RPMA.10.01.04-14-a640/18</t>
  </si>
  <si>
    <t>Gmina Stare Babice</t>
  </si>
  <si>
    <t>RPMA.10.01.04-14-a650/18</t>
  </si>
  <si>
    <t>Gmina Miasta Radomia</t>
  </si>
  <si>
    <t>RPMA.10.01.04-14-a648/18</t>
  </si>
  <si>
    <t>Miasto Ostrołęka</t>
  </si>
  <si>
    <t>RPMA.10.01.04-14-a575/18</t>
  </si>
  <si>
    <t>Gmina Miasto Płock</t>
  </si>
  <si>
    <t>RPMA.10.01.04-14-a598/18</t>
  </si>
  <si>
    <t>Powiat Legionowski</t>
  </si>
  <si>
    <t>RPMA.10.01.04-14-a612/18</t>
  </si>
  <si>
    <t>Gmina Ostrów Mazowiecka</t>
  </si>
  <si>
    <t>RPMA.10.01.04-14-a610/18</t>
  </si>
  <si>
    <t>Gmina Miasto Płońsk</t>
  </si>
  <si>
    <t>RPMA.10.01.04-14-a584/18</t>
  </si>
  <si>
    <t>Marzenia do Spełnienia Sp. z o.o.</t>
  </si>
  <si>
    <t>RPMA.10.01.04-14-a604/18</t>
  </si>
  <si>
    <t>Edyta Goździecka</t>
  </si>
  <si>
    <t>RPMA.10.01.04-14-a591/18</t>
  </si>
  <si>
    <t>Gmina Mirów</t>
  </si>
  <si>
    <t>RPMA.10.01.04-14-a618/18</t>
  </si>
  <si>
    <t>Publiczne Przedszkole Nr 4 w Kobyłce</t>
  </si>
  <si>
    <t>RPMA.10.01.04-14-a574/18</t>
  </si>
  <si>
    <t>Miasto Piastów</t>
  </si>
  <si>
    <t>RPMA.10.01.04-14-a646/18</t>
  </si>
  <si>
    <t>Mała Akademia Sp. z o.o.</t>
  </si>
  <si>
    <t>RPMA.10.01.04-14-a589/18</t>
  </si>
  <si>
    <t>Mali Olimpijczycy Sp. z o.o.</t>
  </si>
  <si>
    <t>RPMA.10.01.04-14-a628/18</t>
  </si>
  <si>
    <t>Edukacja i Nowoczesność Magdalena Kozłowska</t>
  </si>
  <si>
    <t>RPMA.10.01.04-14-a643/18</t>
  </si>
  <si>
    <t>Centrum Maluszka Ewa Korzybska</t>
  </si>
  <si>
    <t>RPMA.10.01.04-14-a641/18</t>
  </si>
  <si>
    <t>RPMA.10.01.04-14-a635/18</t>
  </si>
  <si>
    <t>Akademia Najmłodszych Krzysztof Gołaś</t>
  </si>
  <si>
    <t>RPMA.10.01.04-14-a594/18</t>
  </si>
  <si>
    <t>Gmina Miastków Kościelny</t>
  </si>
  <si>
    <t>RPMA.10.01.04-14-a582/18</t>
  </si>
  <si>
    <t>Gmina Pułtusk</t>
  </si>
  <si>
    <t>RPMA.10.01.04-14-a654/18</t>
  </si>
  <si>
    <t>,,Róża" Centrum Wspierania Rozwoju" Joanna Bober</t>
  </si>
  <si>
    <t>RPMA.10.01.04-14-a625/18</t>
  </si>
  <si>
    <t>SZKOŁA-NOVUM SPÓŁKA Z OGRANICZONĄ ODPOWIEDZIALNOŚCIĄ</t>
  </si>
  <si>
    <t>RPMA.10.01.04-14-a603/18</t>
  </si>
  <si>
    <t>AKADEMIA MAX KATARZYNA SZCZAWIŃSKA-KAMELSKA</t>
  </si>
  <si>
    <t>RPMA.10.01.04-14-a636/18</t>
  </si>
  <si>
    <t>CENTRUM ROZWOJU DZIECKA Sp. z o. o.</t>
  </si>
  <si>
    <t>RPMA.10.01.04-14-a601/18</t>
  </si>
  <si>
    <t>Gmina Stupsk</t>
  </si>
  <si>
    <t>RPMA.10.01.04-14-a642/18</t>
  </si>
  <si>
    <t>Stowarzyszenie Karuzela</t>
  </si>
  <si>
    <t>Europejskie Przedszkolaki – zwiększenie szans edukacyjnych w Europejskim Przedszkolu Niepublicznym Inna Bajka</t>
  </si>
  <si>
    <t>Kurpiowskie punkty przedszkolne - miejscami zabaw i wszechstronnego rozwoju.</t>
  </si>
  <si>
    <t>Wsparcie przedszkolaków w Gminie Odrzywół!</t>
  </si>
  <si>
    <t>Nasze przedszkolaki - zwiększanie szans edukacyjnych w Przedszkolach Publicznych w Gminie Błonie</t>
  </si>
  <si>
    <t>Nowe miejsca przedszkolne w Woli Rębkowskiej</t>
  </si>
  <si>
    <t>Nowe miejsca przedszkolne w Niepublicznym Przedszkolu "Kraina Smerfów".</t>
  </si>
  <si>
    <t>Nowe miejsca dla przedszkolaków w Leśnej Krainie!</t>
  </si>
  <si>
    <t>Terapia i rozwój dzieci z całościowymi zaburzeniami rozwoju - wsparcie dzieci z Niepublicznego Terapeutycznego Punktu Przedszkolnego "Qpsyche Kids"</t>
  </si>
  <si>
    <t>Wspieramy rozwój edukacji przedszkolnej!</t>
  </si>
  <si>
    <t>Łebski przedszkolak-upowszechnienie edukacji przedszkolnej</t>
  </si>
  <si>
    <t xml:space="preserve">Wzrost dostępu dzieci z niepełnosprawnościami do wysokiej jakości edukacji przedszkolnej w Niepublicznym Przedszkolu Specjalnym „Tęcza” </t>
  </si>
  <si>
    <t>Wsparcie dzieci z niepełnosprawnościami w Niepublicznym Punkcie Przedszkolnym dla dzieci z autyzmem AaKuKu</t>
  </si>
  <si>
    <t>Zdolny maluch</t>
  </si>
  <si>
    <t>Edukacja przedszkolna w Gminie Stare Babice – wyrównanie szans dzieci o specjalnych potrzebach edukacyjnych</t>
  </si>
  <si>
    <t xml:space="preserve">Przedszkolaczki – Radomiaczki
</t>
  </si>
  <si>
    <t>Program Rozwoju Edukacji Przedszkolnej Miasta Ostrołęki</t>
  </si>
  <si>
    <t>Przedszkolni giganci - wzrost dostępności do wysokiej jakości oferty przedszkolnej w Miejskim Przedszkolu z Oddziałami Integracyjnymi
nr 31 oraz w Miejskim Przedszkolu z Oddziałami Integracyjnymi nr 15 w Płocku.</t>
  </si>
  <si>
    <t>Dziecko w wieku przedszkolnym jako aktywny odbiorca życia kulturalnego i społecznego.</t>
  </si>
  <si>
    <t>„Akademia przedszkolaka – zwiększenie liczby miejsc w Przedszkolu Samorządowym w Komorowie”</t>
  </si>
  <si>
    <t xml:space="preserve">Nowe miejsca dla maluchów w Przedszkolu nr 5 im. Jasia i Małgosi w Płońsku </t>
  </si>
  <si>
    <t>Wyrównanie szans rozwojowych dzieci oraz doskonalenie kompetencji nauczycieli Publicznego Przedszkola "Marzenia do spełnienia"</t>
  </si>
  <si>
    <t>Nowe szanse dla dzieci z niepełnosprawnościami i deficytami w Przedszkolach "Echa Leśne"</t>
  </si>
  <si>
    <t xml:space="preserve">Oddział przedszkolny w miejscowości Mirów Stary </t>
  </si>
  <si>
    <t>Super Przedszkolaki w Koniku</t>
  </si>
  <si>
    <t>Przedszkole nr 3 w Piastowie wyrównujące szanse edukacyjne oraz przyjazne dzieciom ze specyficznymi potrzebami edukacyjnymi.</t>
  </si>
  <si>
    <t xml:space="preserve">Mała Akademia w Piastowie tworzy 35 nowych miejsc wychowania przedszkolnego w istniejącym ośrodku wychowania przedszkolnego przy ul. Warszawskiej 39 i doskonali umiejętności i kompetencje kadry wewnętrznej do pracy z dziećmi w wieku przedszkolnym, w tym z dziećmi ze specjalnymi potrzebami edukacyjnymi </t>
  </si>
  <si>
    <t>Wyrównanie szans rozwojowych dzieci oraz doskonalenie kompetencji nauczycieli Niepublicznego Przedszkola Integracyjnego Mali Olimpijczycy</t>
  </si>
  <si>
    <t>Przedszkole Pinokio</t>
  </si>
  <si>
    <t>Przedszkole Elfiki na Targówku</t>
  </si>
  <si>
    <t>Przedszkole Elfiki na Bemowie</t>
  </si>
  <si>
    <t>Radosny Zakątek się powiększa!</t>
  </si>
  <si>
    <t>Przedszkole naszych marzeń!</t>
  </si>
  <si>
    <t>Excellent start to be SMART</t>
  </si>
  <si>
    <t>Edukacja przedszkolna oparta na integracji</t>
  </si>
  <si>
    <t>Rozwój Przedszkola NOVUM jako możliwość zapewnienia wysokiej jakości edukacji przedszkolnej</t>
  </si>
  <si>
    <t>VIS a VIS potrzebom</t>
  </si>
  <si>
    <t>Nowe miejsca wychowania przedszkolnego w biurowcu Generation Park przy ul. Prostej w Warszawie szansą na wzrost dostępności do wysokiej jakości edukacji przedszkolnej</t>
  </si>
  <si>
    <t>Aktywne przedszkolaki w Gminie Stupsk</t>
  </si>
  <si>
    <t>Przedszkolna Karuzela - nowe miejsca edukacji przedszkolnej</t>
  </si>
</sst>
</file>

<file path=xl/styles.xml><?xml version="1.0" encoding="utf-8"?>
<styleSheet xmlns="http://schemas.openxmlformats.org/spreadsheetml/2006/main">
  <numFmts count="1">
    <numFmt numFmtId="164" formatCode="0_ ;\-0\ "/>
  </numFmts>
  <fonts count="15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sz val="1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indexed="9"/>
        <bgColor indexed="64"/>
      </patternFill>
    </fill>
    <fill>
      <patternFill patternType="solid">
        <fgColor rgb="FFDCE6F1"/>
        <bgColor theme="4" tint="0.79998168889431442"/>
      </patternFill>
    </fill>
    <fill>
      <patternFill patternType="solid">
        <fgColor rgb="FFDCE6F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2" borderId="3" applyFont="0">
      <alignment horizontal="center" wrapText="1" readingOrder="1"/>
    </xf>
    <xf numFmtId="0" fontId="1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Fill="1"/>
    <xf numFmtId="0" fontId="0" fillId="0" borderId="0" xfId="0" applyBorder="1"/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Font="1"/>
    <xf numFmtId="0" fontId="0" fillId="0" borderId="0" xfId="0" applyFont="1" applyAlignment="1">
      <alignment horizontal="left"/>
    </xf>
    <xf numFmtId="0" fontId="10" fillId="0" borderId="0" xfId="0" applyFont="1"/>
    <xf numFmtId="0" fontId="11" fillId="6" borderId="0" xfId="0" applyFont="1" applyFill="1" applyBorder="1" applyAlignment="1">
      <alignment horizontal="center" vertical="center" wrapText="1"/>
    </xf>
    <xf numFmtId="0" fontId="10" fillId="0" borderId="0" xfId="0" applyFont="1" applyAlignment="1"/>
    <xf numFmtId="0" fontId="11" fillId="0" borderId="0" xfId="0" applyFont="1" applyBorder="1"/>
    <xf numFmtId="2" fontId="10" fillId="0" borderId="0" xfId="0" applyNumberFormat="1" applyFont="1"/>
    <xf numFmtId="2" fontId="0" fillId="0" borderId="0" xfId="0" applyNumberFormat="1" applyAlignment="1"/>
    <xf numFmtId="2" fontId="5" fillId="3" borderId="1" xfId="0" applyNumberFormat="1" applyFont="1" applyFill="1" applyBorder="1" applyAlignment="1">
      <alignment horizontal="center" vertical="center" wrapText="1"/>
    </xf>
    <xf numFmtId="2" fontId="11" fillId="6" borderId="0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2" fillId="0" borderId="0" xfId="0" applyFont="1" applyBorder="1"/>
    <xf numFmtId="0" fontId="10" fillId="0" borderId="0" xfId="0" applyFont="1" applyBorder="1"/>
    <xf numFmtId="2" fontId="10" fillId="0" borderId="0" xfId="0" applyNumberFormat="1" applyFont="1" applyBorder="1"/>
    <xf numFmtId="4" fontId="9" fillId="4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 wrapText="1" readingOrder="1"/>
    </xf>
    <xf numFmtId="0" fontId="0" fillId="0" borderId="1" xfId="0" applyBorder="1"/>
    <xf numFmtId="0" fontId="7" fillId="0" borderId="1" xfId="0" applyFon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0" borderId="0" xfId="0" applyNumberFormat="1" applyBorder="1"/>
    <xf numFmtId="0" fontId="6" fillId="0" borderId="7" xfId="0" applyFont="1" applyFill="1" applyBorder="1" applyAlignment="1">
      <alignment horizontal="center" vertical="center" wrapText="1" readingOrder="1"/>
    </xf>
    <xf numFmtId="164" fontId="6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4" fontId="0" fillId="0" borderId="4" xfId="0" applyNumberForma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 readingOrder="1"/>
    </xf>
    <xf numFmtId="4" fontId="0" fillId="0" borderId="1" xfId="0" applyNumberForma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 readingOrder="1"/>
    </xf>
    <xf numFmtId="4" fontId="6" fillId="0" borderId="1" xfId="0" applyNumberFormat="1" applyFont="1" applyFill="1" applyBorder="1" applyAlignment="1">
      <alignment horizontal="center" vertical="center" wrapText="1" readingOrder="1"/>
    </xf>
    <xf numFmtId="4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 readingOrder="1"/>
    </xf>
    <xf numFmtId="2" fontId="6" fillId="0" borderId="4" xfId="0" applyNumberFormat="1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 readingOrder="1"/>
    </xf>
    <xf numFmtId="0" fontId="10" fillId="0" borderId="0" xfId="0" applyFont="1" applyBorder="1" applyAlignment="1"/>
    <xf numFmtId="0" fontId="4" fillId="5" borderId="1" xfId="0" applyFont="1" applyFill="1" applyBorder="1" applyAlignment="1">
      <alignment horizontal="center" vertical="center" wrapText="1" readingOrder="1"/>
    </xf>
    <xf numFmtId="2" fontId="6" fillId="0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 readingOrder="1"/>
    </xf>
    <xf numFmtId="0" fontId="4" fillId="5" borderId="1" xfId="0" applyFont="1" applyFill="1" applyBorder="1" applyAlignment="1">
      <alignment horizontal="center" vertical="center" wrapText="1" readingOrder="1"/>
    </xf>
    <xf numFmtId="49" fontId="7" fillId="2" borderId="2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 readingOrder="1"/>
    </xf>
    <xf numFmtId="4" fontId="6" fillId="0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top" wrapText="1"/>
    </xf>
    <xf numFmtId="0" fontId="12" fillId="0" borderId="0" xfId="0" applyFont="1" applyBorder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12" fillId="0" borderId="0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 readingOrder="1"/>
    </xf>
    <xf numFmtId="0" fontId="4" fillId="5" borderId="5" xfId="0" applyFont="1" applyFill="1" applyBorder="1" applyAlignment="1">
      <alignment horizontal="center" vertical="center" wrapText="1" readingOrder="1"/>
    </xf>
    <xf numFmtId="0" fontId="4" fillId="5" borderId="6" xfId="0" applyFont="1" applyFill="1" applyBorder="1" applyAlignment="1">
      <alignment horizontal="center" vertical="center" wrapText="1" readingOrder="1"/>
    </xf>
    <xf numFmtId="0" fontId="4" fillId="5" borderId="2" xfId="0" applyFont="1" applyFill="1" applyBorder="1" applyAlignment="1">
      <alignment horizontal="center" vertical="center" wrapText="1" readingOrder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</cellXfs>
  <cellStyles count="4">
    <cellStyle name="Normalny" xfId="0" builtinId="0"/>
    <cellStyle name="Normalny 2" xfId="2"/>
    <cellStyle name="Procentowy 2" xfId="3"/>
    <cellStyle name="Styl 1" xfId="1"/>
  </cellStyles>
  <dxfs count="0"/>
  <tableStyles count="0" defaultTableStyle="TableStyleMedium2" defaultPivotStyle="PivotStyleLight16"/>
  <colors>
    <mruColors>
      <color rgb="FFDCE6F1"/>
      <color rgb="FFDBE5F1"/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1771649</xdr:colOff>
      <xdr:row>0</xdr:row>
      <xdr:rowOff>609600</xdr:rowOff>
    </xdr:from>
    <xdr:to>
      <xdr:col>9</xdr:col>
      <xdr:colOff>847725</xdr:colOff>
      <xdr:row>1</xdr:row>
      <xdr:rowOff>1047750</xdr:rowOff>
    </xdr:to>
    <xdr:pic>
      <xdr:nvPicPr>
        <xdr:cNvPr id="4" name="Obraz 3" descr="C:\Users\k.ostrowski\Desktop\RPO+FLAGA RP+MAZOWSZE+EFS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19649" y="609600"/>
          <a:ext cx="8582026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52"/>
  <sheetViews>
    <sheetView tabSelected="1" zoomScale="90" zoomScaleNormal="90" workbookViewId="0">
      <selection activeCell="M1" sqref="M1:N1"/>
    </sheetView>
  </sheetViews>
  <sheetFormatPr defaultRowHeight="15"/>
  <cols>
    <col min="1" max="1" width="4.140625" customWidth="1"/>
    <col min="2" max="2" width="16.140625" customWidth="1"/>
    <col min="3" max="3" width="25.42578125" customWidth="1"/>
    <col min="4" max="4" width="26.7109375" bestFit="1" customWidth="1"/>
    <col min="5" max="5" width="38.5703125" customWidth="1"/>
    <col min="6" max="6" width="18.85546875" customWidth="1"/>
    <col min="7" max="7" width="20.42578125" customWidth="1"/>
    <col min="8" max="8" width="18.5703125" customWidth="1"/>
    <col min="9" max="9" width="19.42578125" customWidth="1"/>
    <col min="10" max="10" width="18.7109375" style="15" customWidth="1"/>
    <col min="11" max="12" width="15.42578125" customWidth="1"/>
    <col min="13" max="13" width="13.5703125" customWidth="1"/>
    <col min="14" max="14" width="15.42578125" customWidth="1"/>
    <col min="15" max="15" width="10.28515625" hidden="1" customWidth="1"/>
    <col min="16" max="16" width="22.42578125" hidden="1" customWidth="1"/>
    <col min="17" max="17" width="4.5703125" hidden="1" customWidth="1"/>
    <col min="18" max="18" width="0" hidden="1" customWidth="1"/>
  </cols>
  <sheetData>
    <row r="1" spans="1:18" ht="54" customHeight="1">
      <c r="A1" s="7" t="s">
        <v>20</v>
      </c>
      <c r="B1" s="7" t="s">
        <v>20</v>
      </c>
      <c r="C1" s="7" t="s">
        <v>20</v>
      </c>
      <c r="D1" s="7" t="s">
        <v>20</v>
      </c>
      <c r="E1" s="7" t="s">
        <v>20</v>
      </c>
      <c r="F1" s="7" t="s">
        <v>20</v>
      </c>
      <c r="G1" s="7" t="s">
        <v>20</v>
      </c>
      <c r="H1" s="7" t="s">
        <v>20</v>
      </c>
      <c r="I1" s="7" t="s">
        <v>20</v>
      </c>
      <c r="J1" s="11" t="s">
        <v>20</v>
      </c>
      <c r="K1" s="17" t="s">
        <v>20</v>
      </c>
      <c r="L1" s="39" t="s">
        <v>20</v>
      </c>
      <c r="M1" s="52"/>
      <c r="N1" s="52"/>
    </row>
    <row r="2" spans="1:18" s="4" customFormat="1" ht="84" customHeight="1">
      <c r="A2" s="9" t="s">
        <v>20</v>
      </c>
      <c r="B2" s="9" t="s">
        <v>20</v>
      </c>
      <c r="C2" s="9" t="s">
        <v>20</v>
      </c>
      <c r="D2" s="9" t="s">
        <v>20</v>
      </c>
      <c r="J2" s="12"/>
      <c r="K2" s="39" t="s">
        <v>20</v>
      </c>
      <c r="L2" s="39" t="s">
        <v>20</v>
      </c>
      <c r="M2" s="39" t="s">
        <v>20</v>
      </c>
      <c r="N2" s="39" t="s">
        <v>20</v>
      </c>
    </row>
    <row r="3" spans="1:18" s="2" customFormat="1" ht="71.25" customHeight="1">
      <c r="A3" s="55" t="s">
        <v>31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18" s="2" customFormat="1" ht="106.5" customHeight="1">
      <c r="A4" s="3" t="s">
        <v>0</v>
      </c>
      <c r="B4" s="3" t="s">
        <v>30</v>
      </c>
      <c r="C4" s="3" t="s">
        <v>3</v>
      </c>
      <c r="D4" s="3" t="s">
        <v>1</v>
      </c>
      <c r="E4" s="3" t="s">
        <v>2</v>
      </c>
      <c r="F4" s="3" t="s">
        <v>5</v>
      </c>
      <c r="G4" s="3" t="s">
        <v>6</v>
      </c>
      <c r="H4" s="3" t="s">
        <v>21</v>
      </c>
      <c r="I4" s="3" t="s">
        <v>9</v>
      </c>
      <c r="J4" s="13" t="s">
        <v>8</v>
      </c>
      <c r="K4" s="3" t="s">
        <v>7</v>
      </c>
      <c r="L4" s="3" t="s">
        <v>10</v>
      </c>
      <c r="M4" s="3" t="s">
        <v>18</v>
      </c>
      <c r="N4" s="3" t="s">
        <v>11</v>
      </c>
      <c r="O4" s="3" t="s">
        <v>28</v>
      </c>
      <c r="P4" s="3" t="s">
        <v>29</v>
      </c>
      <c r="Q4" s="22"/>
      <c r="R4" s="22"/>
    </row>
    <row r="5" spans="1:18" s="2" customFormat="1" ht="93" customHeight="1">
      <c r="A5" s="35">
        <v>1</v>
      </c>
      <c r="B5" s="26" t="s">
        <v>19</v>
      </c>
      <c r="C5" s="44" t="s">
        <v>32</v>
      </c>
      <c r="D5" s="47" t="s">
        <v>33</v>
      </c>
      <c r="E5" s="47" t="s">
        <v>109</v>
      </c>
      <c r="F5" s="45">
        <v>1026000</v>
      </c>
      <c r="G5" s="45">
        <v>1026000</v>
      </c>
      <c r="H5" s="45">
        <v>820800</v>
      </c>
      <c r="I5" s="45">
        <v>820800</v>
      </c>
      <c r="J5" s="34">
        <v>0</v>
      </c>
      <c r="K5" s="46">
        <v>114</v>
      </c>
      <c r="L5" s="36" t="s">
        <v>20</v>
      </c>
      <c r="M5" s="27">
        <v>115</v>
      </c>
      <c r="N5" s="36" t="s">
        <v>20</v>
      </c>
      <c r="O5" s="28" t="s">
        <v>24</v>
      </c>
      <c r="P5" s="29">
        <f>H5-I5</f>
        <v>0</v>
      </c>
      <c r="Q5" s="25">
        <f>J5-P5</f>
        <v>0</v>
      </c>
      <c r="R5" s="25">
        <f>F5-G5</f>
        <v>0</v>
      </c>
    </row>
    <row r="6" spans="1:18" s="2" customFormat="1" ht="93" customHeight="1">
      <c r="A6" s="42">
        <v>2</v>
      </c>
      <c r="B6" s="32" t="s">
        <v>19</v>
      </c>
      <c r="C6" s="44" t="s">
        <v>34</v>
      </c>
      <c r="D6" s="47" t="s">
        <v>35</v>
      </c>
      <c r="E6" s="47" t="s">
        <v>110</v>
      </c>
      <c r="F6" s="45">
        <v>395325</v>
      </c>
      <c r="G6" s="45">
        <v>395325</v>
      </c>
      <c r="H6" s="45">
        <v>316260</v>
      </c>
      <c r="I6" s="45">
        <v>316260</v>
      </c>
      <c r="J6" s="34">
        <v>0</v>
      </c>
      <c r="K6" s="46">
        <v>114</v>
      </c>
      <c r="L6" s="41" t="s">
        <v>20</v>
      </c>
      <c r="M6" s="27">
        <v>115</v>
      </c>
      <c r="N6" s="36" t="s">
        <v>20</v>
      </c>
      <c r="O6" s="28"/>
      <c r="P6" s="29"/>
      <c r="Q6" s="25"/>
      <c r="R6" s="25"/>
    </row>
    <row r="7" spans="1:18" s="2" customFormat="1" ht="99" customHeight="1">
      <c r="A7" s="35">
        <v>3</v>
      </c>
      <c r="B7" s="30" t="s">
        <v>19</v>
      </c>
      <c r="C7" s="44" t="s">
        <v>36</v>
      </c>
      <c r="D7" s="47" t="s">
        <v>37</v>
      </c>
      <c r="E7" s="47" t="s">
        <v>111</v>
      </c>
      <c r="F7" s="45">
        <v>296750</v>
      </c>
      <c r="G7" s="45">
        <v>296750</v>
      </c>
      <c r="H7" s="45">
        <v>237400</v>
      </c>
      <c r="I7" s="45">
        <v>237400</v>
      </c>
      <c r="J7" s="34">
        <v>0</v>
      </c>
      <c r="K7" s="46">
        <v>113.5</v>
      </c>
      <c r="L7" s="36" t="s">
        <v>20</v>
      </c>
      <c r="M7" s="27">
        <v>115</v>
      </c>
      <c r="N7" s="36" t="s">
        <v>20</v>
      </c>
      <c r="O7" s="23" t="s">
        <v>24</v>
      </c>
      <c r="P7" s="31">
        <f t="shared" ref="P7:P45" si="0">H7-I7</f>
        <v>0</v>
      </c>
      <c r="Q7" s="25">
        <f t="shared" ref="Q7:Q45" si="1">J7-P7</f>
        <v>0</v>
      </c>
      <c r="R7" s="25">
        <f t="shared" ref="R7:R45" si="2">F7-G7</f>
        <v>0</v>
      </c>
    </row>
    <row r="8" spans="1:18" s="2" customFormat="1" ht="93.75" customHeight="1">
      <c r="A8" s="48">
        <v>4</v>
      </c>
      <c r="B8" s="30" t="s">
        <v>19</v>
      </c>
      <c r="C8" s="44" t="s">
        <v>40</v>
      </c>
      <c r="D8" s="47" t="s">
        <v>41</v>
      </c>
      <c r="E8" s="47" t="s">
        <v>113</v>
      </c>
      <c r="F8" s="45">
        <v>904587.8</v>
      </c>
      <c r="G8" s="45">
        <v>904587.8</v>
      </c>
      <c r="H8" s="45">
        <v>723024.2</v>
      </c>
      <c r="I8" s="45">
        <v>723024.2</v>
      </c>
      <c r="J8" s="34">
        <v>0</v>
      </c>
      <c r="K8" s="46">
        <v>112.5</v>
      </c>
      <c r="L8" s="36" t="s">
        <v>20</v>
      </c>
      <c r="M8" s="27">
        <v>115</v>
      </c>
      <c r="N8" s="36" t="s">
        <v>20</v>
      </c>
      <c r="O8" s="23" t="s">
        <v>25</v>
      </c>
      <c r="P8" s="31">
        <f t="shared" si="0"/>
        <v>0</v>
      </c>
      <c r="Q8" s="25">
        <f t="shared" si="1"/>
        <v>0</v>
      </c>
      <c r="R8" s="25">
        <f t="shared" si="2"/>
        <v>0</v>
      </c>
    </row>
    <row r="9" spans="1:18" s="2" customFormat="1" ht="99" customHeight="1">
      <c r="A9" s="35">
        <v>5</v>
      </c>
      <c r="B9" s="30" t="s">
        <v>19</v>
      </c>
      <c r="C9" s="44" t="s">
        <v>42</v>
      </c>
      <c r="D9" s="47" t="s">
        <v>43</v>
      </c>
      <c r="E9" s="47" t="s">
        <v>114</v>
      </c>
      <c r="F9" s="45">
        <v>173625</v>
      </c>
      <c r="G9" s="45">
        <v>173625</v>
      </c>
      <c r="H9" s="45">
        <v>138900</v>
      </c>
      <c r="I9" s="45">
        <v>138900</v>
      </c>
      <c r="J9" s="34">
        <v>0</v>
      </c>
      <c r="K9" s="46">
        <v>112</v>
      </c>
      <c r="L9" s="36" t="s">
        <v>20</v>
      </c>
      <c r="M9" s="27">
        <v>115</v>
      </c>
      <c r="N9" s="36" t="s">
        <v>20</v>
      </c>
      <c r="O9" s="23" t="s">
        <v>24</v>
      </c>
      <c r="P9" s="31">
        <f t="shared" si="0"/>
        <v>0</v>
      </c>
      <c r="Q9" s="25">
        <f t="shared" si="1"/>
        <v>0</v>
      </c>
      <c r="R9" s="25">
        <f t="shared" si="2"/>
        <v>0</v>
      </c>
    </row>
    <row r="10" spans="1:18" s="2" customFormat="1" ht="83.25" customHeight="1">
      <c r="A10" s="48">
        <v>6</v>
      </c>
      <c r="B10" s="32" t="s">
        <v>19</v>
      </c>
      <c r="C10" s="44" t="s">
        <v>44</v>
      </c>
      <c r="D10" s="47" t="s">
        <v>45</v>
      </c>
      <c r="E10" s="47" t="s">
        <v>115</v>
      </c>
      <c r="F10" s="45">
        <v>412760</v>
      </c>
      <c r="G10" s="45">
        <v>412760</v>
      </c>
      <c r="H10" s="45">
        <v>330208</v>
      </c>
      <c r="I10" s="45">
        <v>330208</v>
      </c>
      <c r="J10" s="34">
        <v>0</v>
      </c>
      <c r="K10" s="46">
        <v>111.5</v>
      </c>
      <c r="L10" s="36" t="s">
        <v>20</v>
      </c>
      <c r="M10" s="27">
        <v>115</v>
      </c>
      <c r="N10" s="36" t="s">
        <v>20</v>
      </c>
      <c r="O10" s="23" t="s">
        <v>25</v>
      </c>
      <c r="P10" s="31">
        <f t="shared" si="0"/>
        <v>0</v>
      </c>
      <c r="Q10" s="25">
        <f t="shared" si="1"/>
        <v>0</v>
      </c>
      <c r="R10" s="25">
        <f t="shared" si="2"/>
        <v>0</v>
      </c>
    </row>
    <row r="11" spans="1:18" s="2" customFormat="1" ht="83.25" customHeight="1">
      <c r="A11" s="35">
        <v>7</v>
      </c>
      <c r="B11" s="30" t="s">
        <v>19</v>
      </c>
      <c r="C11" s="44" t="s">
        <v>38</v>
      </c>
      <c r="D11" s="47" t="s">
        <v>39</v>
      </c>
      <c r="E11" s="47" t="s">
        <v>112</v>
      </c>
      <c r="F11" s="45">
        <v>1227932.5</v>
      </c>
      <c r="G11" s="45">
        <v>1227932.5</v>
      </c>
      <c r="H11" s="45">
        <v>982346</v>
      </c>
      <c r="I11" s="45">
        <v>982346</v>
      </c>
      <c r="J11" s="34">
        <v>0</v>
      </c>
      <c r="K11" s="46">
        <v>111.5</v>
      </c>
      <c r="L11" s="36" t="s">
        <v>20</v>
      </c>
      <c r="M11" s="27">
        <v>115</v>
      </c>
      <c r="N11" s="36" t="s">
        <v>20</v>
      </c>
      <c r="O11" s="23"/>
      <c r="P11" s="31"/>
      <c r="Q11" s="25"/>
      <c r="R11" s="25"/>
    </row>
    <row r="12" spans="1:18" s="2" customFormat="1" ht="100.5" customHeight="1">
      <c r="A12" s="48">
        <v>8</v>
      </c>
      <c r="B12" s="32" t="s">
        <v>19</v>
      </c>
      <c r="C12" s="44" t="s">
        <v>46</v>
      </c>
      <c r="D12" s="47" t="s">
        <v>47</v>
      </c>
      <c r="E12" s="47" t="s">
        <v>116</v>
      </c>
      <c r="F12" s="45">
        <v>523528.5</v>
      </c>
      <c r="G12" s="45">
        <v>523528.5</v>
      </c>
      <c r="H12" s="45">
        <v>417928.5</v>
      </c>
      <c r="I12" s="45">
        <v>417928.5</v>
      </c>
      <c r="J12" s="49">
        <v>0</v>
      </c>
      <c r="K12" s="50">
        <v>111.5</v>
      </c>
      <c r="L12" s="41" t="s">
        <v>20</v>
      </c>
      <c r="M12" s="51">
        <v>115</v>
      </c>
      <c r="N12" s="41" t="s">
        <v>20</v>
      </c>
      <c r="O12" s="23" t="s">
        <v>26</v>
      </c>
      <c r="P12" s="31">
        <f t="shared" si="0"/>
        <v>0</v>
      </c>
      <c r="Q12" s="25">
        <f t="shared" si="1"/>
        <v>0</v>
      </c>
      <c r="R12" s="25">
        <f t="shared" si="2"/>
        <v>0</v>
      </c>
    </row>
    <row r="13" spans="1:18" s="2" customFormat="1" ht="100.5" customHeight="1">
      <c r="A13" s="35">
        <v>9</v>
      </c>
      <c r="B13" s="32" t="s">
        <v>19</v>
      </c>
      <c r="C13" s="44" t="s">
        <v>48</v>
      </c>
      <c r="D13" s="47" t="s">
        <v>49</v>
      </c>
      <c r="E13" s="47" t="s">
        <v>117</v>
      </c>
      <c r="F13" s="45">
        <v>349600</v>
      </c>
      <c r="G13" s="45">
        <v>349600</v>
      </c>
      <c r="H13" s="45">
        <v>279680</v>
      </c>
      <c r="I13" s="45">
        <v>279680</v>
      </c>
      <c r="J13" s="34">
        <v>0</v>
      </c>
      <c r="K13" s="46">
        <v>111</v>
      </c>
      <c r="L13" s="41" t="s">
        <v>20</v>
      </c>
      <c r="M13" s="27">
        <v>115</v>
      </c>
      <c r="N13" s="36" t="s">
        <v>20</v>
      </c>
      <c r="O13" s="23"/>
      <c r="P13" s="31"/>
      <c r="Q13" s="25"/>
      <c r="R13" s="25"/>
    </row>
    <row r="14" spans="1:18" s="2" customFormat="1" ht="99" customHeight="1">
      <c r="A14" s="48">
        <v>10</v>
      </c>
      <c r="B14" s="30" t="s">
        <v>19</v>
      </c>
      <c r="C14" s="44" t="s">
        <v>50</v>
      </c>
      <c r="D14" s="47" t="s">
        <v>51</v>
      </c>
      <c r="E14" s="47" t="s">
        <v>118</v>
      </c>
      <c r="F14" s="45">
        <v>1036052.76</v>
      </c>
      <c r="G14" s="45">
        <v>1036052.76</v>
      </c>
      <c r="H14" s="45">
        <v>828842.18</v>
      </c>
      <c r="I14" s="45">
        <v>828842.18</v>
      </c>
      <c r="J14" s="34">
        <v>0</v>
      </c>
      <c r="K14" s="46">
        <v>110</v>
      </c>
      <c r="L14" s="36" t="s">
        <v>20</v>
      </c>
      <c r="M14" s="27">
        <v>115</v>
      </c>
      <c r="N14" s="36" t="s">
        <v>20</v>
      </c>
      <c r="O14" s="23" t="s">
        <v>24</v>
      </c>
      <c r="P14" s="31">
        <f t="shared" si="0"/>
        <v>0</v>
      </c>
      <c r="Q14" s="25">
        <f t="shared" si="1"/>
        <v>0</v>
      </c>
      <c r="R14" s="25">
        <f t="shared" si="2"/>
        <v>0</v>
      </c>
    </row>
    <row r="15" spans="1:18" s="2" customFormat="1" ht="99" customHeight="1">
      <c r="A15" s="35">
        <v>11</v>
      </c>
      <c r="B15" s="30" t="s">
        <v>19</v>
      </c>
      <c r="C15" s="44" t="s">
        <v>52</v>
      </c>
      <c r="D15" s="47" t="s">
        <v>53</v>
      </c>
      <c r="E15" s="47" t="s">
        <v>119</v>
      </c>
      <c r="F15" s="45">
        <v>252045</v>
      </c>
      <c r="G15" s="45">
        <v>252045</v>
      </c>
      <c r="H15" s="45">
        <v>199395</v>
      </c>
      <c r="I15" s="45">
        <v>199395</v>
      </c>
      <c r="J15" s="34">
        <v>0</v>
      </c>
      <c r="K15" s="46">
        <v>110</v>
      </c>
      <c r="L15" s="36" t="s">
        <v>20</v>
      </c>
      <c r="M15" s="27">
        <v>115</v>
      </c>
      <c r="N15" s="36" t="s">
        <v>20</v>
      </c>
      <c r="O15" s="23" t="s">
        <v>25</v>
      </c>
      <c r="P15" s="31">
        <f t="shared" si="0"/>
        <v>0</v>
      </c>
      <c r="Q15" s="25">
        <f t="shared" si="1"/>
        <v>0</v>
      </c>
      <c r="R15" s="25">
        <f t="shared" si="2"/>
        <v>0</v>
      </c>
    </row>
    <row r="16" spans="1:18" s="2" customFormat="1" ht="99" customHeight="1">
      <c r="A16" s="48">
        <v>12</v>
      </c>
      <c r="B16" s="30" t="s">
        <v>19</v>
      </c>
      <c r="C16" s="44" t="s">
        <v>54</v>
      </c>
      <c r="D16" s="47" t="s">
        <v>55</v>
      </c>
      <c r="E16" s="47" t="s">
        <v>120</v>
      </c>
      <c r="F16" s="45">
        <v>414441.76</v>
      </c>
      <c r="G16" s="45">
        <v>414441.76</v>
      </c>
      <c r="H16" s="45">
        <v>331462.76</v>
      </c>
      <c r="I16" s="45">
        <v>331462.76</v>
      </c>
      <c r="J16" s="34">
        <v>0</v>
      </c>
      <c r="K16" s="46">
        <v>110</v>
      </c>
      <c r="L16" s="36" t="s">
        <v>20</v>
      </c>
      <c r="M16" s="27">
        <v>115</v>
      </c>
      <c r="N16" s="36" t="s">
        <v>20</v>
      </c>
      <c r="O16" s="23" t="s">
        <v>27</v>
      </c>
      <c r="P16" s="31">
        <f t="shared" si="0"/>
        <v>0</v>
      </c>
      <c r="Q16" s="25">
        <f t="shared" si="1"/>
        <v>0</v>
      </c>
      <c r="R16" s="25">
        <f t="shared" si="2"/>
        <v>0</v>
      </c>
    </row>
    <row r="17" spans="1:18" s="2" customFormat="1" ht="99" customHeight="1">
      <c r="A17" s="35">
        <v>13</v>
      </c>
      <c r="B17" s="32" t="s">
        <v>19</v>
      </c>
      <c r="C17" s="44" t="s">
        <v>56</v>
      </c>
      <c r="D17" s="47" t="s">
        <v>57</v>
      </c>
      <c r="E17" s="47" t="s">
        <v>121</v>
      </c>
      <c r="F17" s="45">
        <v>1037250</v>
      </c>
      <c r="G17" s="45">
        <v>1037250</v>
      </c>
      <c r="H17" s="45">
        <v>827010</v>
      </c>
      <c r="I17" s="45">
        <v>827010</v>
      </c>
      <c r="J17" s="34">
        <v>0</v>
      </c>
      <c r="K17" s="46">
        <v>108.5</v>
      </c>
      <c r="L17" s="41" t="s">
        <v>20</v>
      </c>
      <c r="M17" s="27">
        <v>115</v>
      </c>
      <c r="N17" s="36" t="s">
        <v>20</v>
      </c>
      <c r="O17" s="23"/>
      <c r="P17" s="31"/>
      <c r="Q17" s="25"/>
      <c r="R17" s="25"/>
    </row>
    <row r="18" spans="1:18" s="2" customFormat="1" ht="99" customHeight="1">
      <c r="A18" s="48">
        <v>14</v>
      </c>
      <c r="B18" s="30" t="s">
        <v>19</v>
      </c>
      <c r="C18" s="44" t="s">
        <v>58</v>
      </c>
      <c r="D18" s="47" t="s">
        <v>59</v>
      </c>
      <c r="E18" s="47" t="s">
        <v>122</v>
      </c>
      <c r="F18" s="45">
        <v>408777.36</v>
      </c>
      <c r="G18" s="45">
        <v>408777.36</v>
      </c>
      <c r="H18" s="45">
        <v>326174.36</v>
      </c>
      <c r="I18" s="45">
        <v>326174.36</v>
      </c>
      <c r="J18" s="34">
        <v>0</v>
      </c>
      <c r="K18" s="46">
        <v>108.5</v>
      </c>
      <c r="L18" s="36" t="s">
        <v>20</v>
      </c>
      <c r="M18" s="27">
        <v>115</v>
      </c>
      <c r="N18" s="36" t="s">
        <v>20</v>
      </c>
      <c r="O18" s="23" t="s">
        <v>26</v>
      </c>
      <c r="P18" s="31">
        <f t="shared" si="0"/>
        <v>0</v>
      </c>
      <c r="Q18" s="25">
        <f t="shared" si="1"/>
        <v>0</v>
      </c>
      <c r="R18" s="25">
        <f t="shared" si="2"/>
        <v>0</v>
      </c>
    </row>
    <row r="19" spans="1:18" s="2" customFormat="1" ht="99" customHeight="1">
      <c r="A19" s="35">
        <v>15</v>
      </c>
      <c r="B19" s="30" t="s">
        <v>19</v>
      </c>
      <c r="C19" s="44" t="s">
        <v>60</v>
      </c>
      <c r="D19" s="47" t="s">
        <v>61</v>
      </c>
      <c r="E19" s="47" t="s">
        <v>123</v>
      </c>
      <c r="F19" s="45">
        <v>979672.99</v>
      </c>
      <c r="G19" s="45">
        <v>979672.99</v>
      </c>
      <c r="H19" s="45">
        <v>763672.99</v>
      </c>
      <c r="I19" s="45">
        <v>763672.99</v>
      </c>
      <c r="J19" s="34">
        <v>0</v>
      </c>
      <c r="K19" s="46">
        <v>108</v>
      </c>
      <c r="L19" s="36" t="s">
        <v>20</v>
      </c>
      <c r="M19" s="27">
        <v>115</v>
      </c>
      <c r="N19" s="36" t="s">
        <v>20</v>
      </c>
      <c r="O19" s="23" t="s">
        <v>27</v>
      </c>
      <c r="P19" s="31">
        <f t="shared" si="0"/>
        <v>0</v>
      </c>
      <c r="Q19" s="25">
        <f t="shared" si="1"/>
        <v>0</v>
      </c>
      <c r="R19" s="25">
        <f t="shared" si="2"/>
        <v>0</v>
      </c>
    </row>
    <row r="20" spans="1:18" s="2" customFormat="1" ht="99" customHeight="1">
      <c r="A20" s="48">
        <v>16</v>
      </c>
      <c r="B20" s="30" t="s">
        <v>19</v>
      </c>
      <c r="C20" s="44" t="s">
        <v>62</v>
      </c>
      <c r="D20" s="47" t="s">
        <v>63</v>
      </c>
      <c r="E20" s="47" t="s">
        <v>124</v>
      </c>
      <c r="F20" s="45">
        <v>3143153.7</v>
      </c>
      <c r="G20" s="45">
        <v>3143153.7</v>
      </c>
      <c r="H20" s="45">
        <v>2514123.4500000002</v>
      </c>
      <c r="I20" s="45">
        <v>2514123.4500000002</v>
      </c>
      <c r="J20" s="34">
        <v>0</v>
      </c>
      <c r="K20" s="46">
        <v>107.5</v>
      </c>
      <c r="L20" s="36" t="s">
        <v>20</v>
      </c>
      <c r="M20" s="27">
        <v>115</v>
      </c>
      <c r="N20" s="36" t="s">
        <v>20</v>
      </c>
      <c r="O20" s="23" t="s">
        <v>24</v>
      </c>
      <c r="P20" s="31">
        <f t="shared" si="0"/>
        <v>0</v>
      </c>
      <c r="Q20" s="25">
        <f t="shared" si="1"/>
        <v>0</v>
      </c>
      <c r="R20" s="25">
        <f t="shared" si="2"/>
        <v>0</v>
      </c>
    </row>
    <row r="21" spans="1:18" s="2" customFormat="1" ht="99" customHeight="1">
      <c r="A21" s="32">
        <v>17</v>
      </c>
      <c r="B21" s="30" t="s">
        <v>19</v>
      </c>
      <c r="C21" s="44" t="s">
        <v>64</v>
      </c>
      <c r="D21" s="47" t="s">
        <v>65</v>
      </c>
      <c r="E21" s="47" t="s">
        <v>125</v>
      </c>
      <c r="F21" s="45">
        <v>576687.75</v>
      </c>
      <c r="G21" s="45">
        <v>576687.75</v>
      </c>
      <c r="H21" s="45">
        <v>460871.75</v>
      </c>
      <c r="I21" s="45">
        <v>460871.75</v>
      </c>
      <c r="J21" s="49">
        <v>0</v>
      </c>
      <c r="K21" s="50">
        <v>107</v>
      </c>
      <c r="L21" s="41" t="s">
        <v>20</v>
      </c>
      <c r="M21" s="51">
        <v>115</v>
      </c>
      <c r="N21" s="41" t="s">
        <v>20</v>
      </c>
      <c r="O21" s="23"/>
      <c r="P21" s="31"/>
      <c r="Q21" s="25"/>
      <c r="R21" s="25"/>
    </row>
    <row r="22" spans="1:18" s="2" customFormat="1" ht="99" customHeight="1">
      <c r="A22" s="48">
        <v>18</v>
      </c>
      <c r="B22" s="30" t="s">
        <v>19</v>
      </c>
      <c r="C22" s="44" t="s">
        <v>66</v>
      </c>
      <c r="D22" s="47" t="s">
        <v>67</v>
      </c>
      <c r="E22" s="47" t="s">
        <v>126</v>
      </c>
      <c r="F22" s="45">
        <v>138704</v>
      </c>
      <c r="G22" s="45">
        <v>138704</v>
      </c>
      <c r="H22" s="45">
        <v>109140.8</v>
      </c>
      <c r="I22" s="45">
        <v>109140.8</v>
      </c>
      <c r="J22" s="34">
        <v>0</v>
      </c>
      <c r="K22" s="46">
        <v>106.5</v>
      </c>
      <c r="L22" s="36" t="s">
        <v>20</v>
      </c>
      <c r="M22" s="27">
        <v>115</v>
      </c>
      <c r="N22" s="36" t="s">
        <v>20</v>
      </c>
      <c r="O22" s="23"/>
      <c r="P22" s="31"/>
      <c r="Q22" s="25"/>
      <c r="R22" s="25"/>
    </row>
    <row r="23" spans="1:18" s="2" customFormat="1" ht="99" customHeight="1">
      <c r="A23" s="35">
        <v>19</v>
      </c>
      <c r="B23" s="30" t="s">
        <v>19</v>
      </c>
      <c r="C23" s="44" t="s">
        <v>68</v>
      </c>
      <c r="D23" s="47" t="s">
        <v>69</v>
      </c>
      <c r="E23" s="47" t="s">
        <v>127</v>
      </c>
      <c r="F23" s="45">
        <v>313662.5</v>
      </c>
      <c r="G23" s="45">
        <v>313662.5</v>
      </c>
      <c r="H23" s="45">
        <v>250682.5</v>
      </c>
      <c r="I23" s="45">
        <v>250682.5</v>
      </c>
      <c r="J23" s="34">
        <v>0</v>
      </c>
      <c r="K23" s="46">
        <v>106</v>
      </c>
      <c r="L23" s="36" t="s">
        <v>20</v>
      </c>
      <c r="M23" s="27">
        <v>115</v>
      </c>
      <c r="N23" s="36" t="s">
        <v>20</v>
      </c>
      <c r="O23" s="23"/>
      <c r="P23" s="31"/>
      <c r="Q23" s="25"/>
      <c r="R23" s="25"/>
    </row>
    <row r="24" spans="1:18" s="2" customFormat="1" ht="99" customHeight="1">
      <c r="A24" s="48">
        <v>20</v>
      </c>
      <c r="B24" s="30" t="s">
        <v>19</v>
      </c>
      <c r="C24" s="44" t="s">
        <v>70</v>
      </c>
      <c r="D24" s="47" t="s">
        <v>71</v>
      </c>
      <c r="E24" s="47" t="s">
        <v>128</v>
      </c>
      <c r="F24" s="45">
        <v>352540</v>
      </c>
      <c r="G24" s="45">
        <v>352540</v>
      </c>
      <c r="H24" s="45">
        <v>281820</v>
      </c>
      <c r="I24" s="45">
        <v>281820</v>
      </c>
      <c r="J24" s="34">
        <v>0</v>
      </c>
      <c r="K24" s="46">
        <v>106</v>
      </c>
      <c r="L24" s="36" t="s">
        <v>20</v>
      </c>
      <c r="M24" s="27">
        <v>115</v>
      </c>
      <c r="N24" s="36" t="s">
        <v>20</v>
      </c>
      <c r="O24" s="23"/>
      <c r="P24" s="31"/>
      <c r="Q24" s="25"/>
      <c r="R24" s="25"/>
    </row>
    <row r="25" spans="1:18" s="2" customFormat="1" ht="99" customHeight="1">
      <c r="A25" s="35">
        <v>21</v>
      </c>
      <c r="B25" s="30" t="s">
        <v>19</v>
      </c>
      <c r="C25" s="44" t="s">
        <v>72</v>
      </c>
      <c r="D25" s="47" t="s">
        <v>73</v>
      </c>
      <c r="E25" s="47" t="s">
        <v>129</v>
      </c>
      <c r="F25" s="45">
        <v>613748.75</v>
      </c>
      <c r="G25" s="45">
        <v>613748.75</v>
      </c>
      <c r="H25" s="45">
        <v>490999</v>
      </c>
      <c r="I25" s="45">
        <v>490999</v>
      </c>
      <c r="J25" s="34">
        <v>0</v>
      </c>
      <c r="K25" s="46">
        <v>106</v>
      </c>
      <c r="L25" s="36" t="s">
        <v>20</v>
      </c>
      <c r="M25" s="27">
        <v>115</v>
      </c>
      <c r="N25" s="36" t="s">
        <v>20</v>
      </c>
      <c r="O25" s="23"/>
      <c r="P25" s="31"/>
      <c r="Q25" s="25"/>
      <c r="R25" s="25"/>
    </row>
    <row r="26" spans="1:18" s="2" customFormat="1" ht="99" customHeight="1">
      <c r="A26" s="48">
        <v>22</v>
      </c>
      <c r="B26" s="30" t="s">
        <v>19</v>
      </c>
      <c r="C26" s="44" t="s">
        <v>74</v>
      </c>
      <c r="D26" s="47" t="s">
        <v>75</v>
      </c>
      <c r="E26" s="47" t="s">
        <v>130</v>
      </c>
      <c r="F26" s="45">
        <v>597500</v>
      </c>
      <c r="G26" s="45">
        <v>597500</v>
      </c>
      <c r="H26" s="45">
        <v>478000</v>
      </c>
      <c r="I26" s="45">
        <v>478000</v>
      </c>
      <c r="J26" s="34">
        <v>0</v>
      </c>
      <c r="K26" s="46">
        <v>104.5</v>
      </c>
      <c r="L26" s="36" t="s">
        <v>20</v>
      </c>
      <c r="M26" s="27">
        <v>115</v>
      </c>
      <c r="N26" s="36" t="s">
        <v>20</v>
      </c>
      <c r="O26" s="23"/>
      <c r="P26" s="31"/>
      <c r="Q26" s="25"/>
      <c r="R26" s="25"/>
    </row>
    <row r="27" spans="1:18" s="2" customFormat="1" ht="99" customHeight="1">
      <c r="A27" s="35">
        <v>23</v>
      </c>
      <c r="B27" s="30" t="s">
        <v>19</v>
      </c>
      <c r="C27" s="44" t="s">
        <v>76</v>
      </c>
      <c r="D27" s="47" t="s">
        <v>77</v>
      </c>
      <c r="E27" s="47" t="s">
        <v>131</v>
      </c>
      <c r="F27" s="45">
        <v>285181.25</v>
      </c>
      <c r="G27" s="45">
        <v>285181.25</v>
      </c>
      <c r="H27" s="45">
        <v>228145</v>
      </c>
      <c r="I27" s="45">
        <v>228145</v>
      </c>
      <c r="J27" s="34">
        <v>0</v>
      </c>
      <c r="K27" s="46">
        <v>104.5</v>
      </c>
      <c r="L27" s="36" t="s">
        <v>20</v>
      </c>
      <c r="M27" s="27">
        <v>115</v>
      </c>
      <c r="N27" s="36" t="s">
        <v>20</v>
      </c>
      <c r="O27" s="23"/>
      <c r="P27" s="31"/>
      <c r="Q27" s="25"/>
      <c r="R27" s="25"/>
    </row>
    <row r="28" spans="1:18" s="2" customFormat="1" ht="99" customHeight="1">
      <c r="A28" s="48">
        <v>24</v>
      </c>
      <c r="B28" s="30" t="s">
        <v>19</v>
      </c>
      <c r="C28" s="44" t="s">
        <v>78</v>
      </c>
      <c r="D28" s="47" t="s">
        <v>79</v>
      </c>
      <c r="E28" s="47" t="s">
        <v>132</v>
      </c>
      <c r="F28" s="45">
        <v>605518.75</v>
      </c>
      <c r="G28" s="45">
        <v>605518.75</v>
      </c>
      <c r="H28" s="45">
        <v>484415</v>
      </c>
      <c r="I28" s="45">
        <v>484415</v>
      </c>
      <c r="J28" s="34">
        <v>0</v>
      </c>
      <c r="K28" s="46">
        <v>102</v>
      </c>
      <c r="L28" s="36" t="s">
        <v>20</v>
      </c>
      <c r="M28" s="27">
        <v>115</v>
      </c>
      <c r="N28" s="36" t="s">
        <v>20</v>
      </c>
      <c r="O28" s="23"/>
      <c r="P28" s="31"/>
      <c r="Q28" s="25"/>
      <c r="R28" s="25"/>
    </row>
    <row r="29" spans="1:18" s="2" customFormat="1" ht="99" customHeight="1">
      <c r="A29" s="35">
        <v>25</v>
      </c>
      <c r="B29" s="30" t="s">
        <v>19</v>
      </c>
      <c r="C29" s="44" t="s">
        <v>80</v>
      </c>
      <c r="D29" s="47" t="s">
        <v>81</v>
      </c>
      <c r="E29" s="47" t="s">
        <v>133</v>
      </c>
      <c r="F29" s="45">
        <v>281386.76</v>
      </c>
      <c r="G29" s="45">
        <v>281386.76</v>
      </c>
      <c r="H29" s="45">
        <v>224564.76</v>
      </c>
      <c r="I29" s="45">
        <v>224564.76</v>
      </c>
      <c r="J29" s="34">
        <v>0</v>
      </c>
      <c r="K29" s="46">
        <v>101.5</v>
      </c>
      <c r="L29" s="36" t="s">
        <v>20</v>
      </c>
      <c r="M29" s="27">
        <v>115</v>
      </c>
      <c r="N29" s="36" t="s">
        <v>20</v>
      </c>
      <c r="O29" s="23"/>
      <c r="P29" s="31"/>
      <c r="Q29" s="25"/>
      <c r="R29" s="25"/>
    </row>
    <row r="30" spans="1:18" s="2" customFormat="1" ht="99" customHeight="1">
      <c r="A30" s="48">
        <v>26</v>
      </c>
      <c r="B30" s="30" t="s">
        <v>19</v>
      </c>
      <c r="C30" s="44" t="s">
        <v>82</v>
      </c>
      <c r="D30" s="47" t="s">
        <v>83</v>
      </c>
      <c r="E30" s="47" t="s">
        <v>134</v>
      </c>
      <c r="F30" s="45">
        <v>304164.03000000003</v>
      </c>
      <c r="G30" s="45">
        <v>304164.03000000003</v>
      </c>
      <c r="H30" s="45">
        <v>243270.53</v>
      </c>
      <c r="I30" s="45">
        <v>243270.53</v>
      </c>
      <c r="J30" s="49">
        <v>0</v>
      </c>
      <c r="K30" s="50">
        <v>101.5</v>
      </c>
      <c r="L30" s="41" t="s">
        <v>20</v>
      </c>
      <c r="M30" s="51">
        <v>115</v>
      </c>
      <c r="N30" s="41" t="s">
        <v>20</v>
      </c>
      <c r="O30" s="23"/>
      <c r="P30" s="31"/>
      <c r="Q30" s="25"/>
      <c r="R30" s="25"/>
    </row>
    <row r="31" spans="1:18" s="2" customFormat="1" ht="99" customHeight="1">
      <c r="A31" s="35">
        <v>27</v>
      </c>
      <c r="B31" s="30" t="s">
        <v>19</v>
      </c>
      <c r="C31" s="44" t="s">
        <v>84</v>
      </c>
      <c r="D31" s="47" t="s">
        <v>85</v>
      </c>
      <c r="E31" s="47" t="s">
        <v>135</v>
      </c>
      <c r="F31" s="45">
        <v>773577.5</v>
      </c>
      <c r="G31" s="45">
        <v>773577.5</v>
      </c>
      <c r="H31" s="45">
        <v>618862</v>
      </c>
      <c r="I31" s="45">
        <v>618862</v>
      </c>
      <c r="J31" s="34">
        <v>0</v>
      </c>
      <c r="K31" s="46">
        <v>101</v>
      </c>
      <c r="L31" s="36" t="s">
        <v>20</v>
      </c>
      <c r="M31" s="27">
        <v>115</v>
      </c>
      <c r="N31" s="36" t="s">
        <v>20</v>
      </c>
      <c r="O31" s="23"/>
      <c r="P31" s="31"/>
      <c r="Q31" s="25"/>
      <c r="R31" s="25"/>
    </row>
    <row r="32" spans="1:18" s="2" customFormat="1" ht="99" customHeight="1">
      <c r="A32" s="48">
        <v>28</v>
      </c>
      <c r="B32" s="30" t="s">
        <v>19</v>
      </c>
      <c r="C32" s="44" t="s">
        <v>86</v>
      </c>
      <c r="D32" s="47" t="s">
        <v>87</v>
      </c>
      <c r="E32" s="47" t="s">
        <v>136</v>
      </c>
      <c r="F32" s="45">
        <v>783700</v>
      </c>
      <c r="G32" s="45">
        <v>783700</v>
      </c>
      <c r="H32" s="45">
        <v>626960</v>
      </c>
      <c r="I32" s="45">
        <v>626960</v>
      </c>
      <c r="J32" s="34">
        <v>0</v>
      </c>
      <c r="K32" s="46">
        <v>100.5</v>
      </c>
      <c r="L32" s="36" t="s">
        <v>20</v>
      </c>
      <c r="M32" s="27">
        <v>115</v>
      </c>
      <c r="N32" s="36" t="s">
        <v>20</v>
      </c>
      <c r="O32" s="23"/>
      <c r="P32" s="31"/>
      <c r="Q32" s="25"/>
      <c r="R32" s="25"/>
    </row>
    <row r="33" spans="1:21" s="2" customFormat="1" ht="99" customHeight="1">
      <c r="A33" s="35">
        <v>29</v>
      </c>
      <c r="B33" s="30" t="s">
        <v>19</v>
      </c>
      <c r="C33" s="44" t="s">
        <v>88</v>
      </c>
      <c r="D33" s="47" t="s">
        <v>89</v>
      </c>
      <c r="E33" s="47" t="s">
        <v>137</v>
      </c>
      <c r="F33" s="45">
        <v>475962.5</v>
      </c>
      <c r="G33" s="45">
        <v>475962.5</v>
      </c>
      <c r="H33" s="45">
        <v>380362.5</v>
      </c>
      <c r="I33" s="45">
        <v>380362.5</v>
      </c>
      <c r="J33" s="34">
        <v>0</v>
      </c>
      <c r="K33" s="46">
        <v>100.5</v>
      </c>
      <c r="L33" s="36" t="s">
        <v>20</v>
      </c>
      <c r="M33" s="27">
        <v>115</v>
      </c>
      <c r="N33" s="36" t="s">
        <v>20</v>
      </c>
      <c r="O33" s="23"/>
      <c r="P33" s="31"/>
      <c r="Q33" s="25"/>
      <c r="R33" s="25"/>
    </row>
    <row r="34" spans="1:21" s="2" customFormat="1" ht="99" customHeight="1">
      <c r="A34" s="48">
        <v>30</v>
      </c>
      <c r="B34" s="30" t="s">
        <v>19</v>
      </c>
      <c r="C34" s="44" t="s">
        <v>90</v>
      </c>
      <c r="D34" s="47" t="s">
        <v>89</v>
      </c>
      <c r="E34" s="47" t="s">
        <v>138</v>
      </c>
      <c r="F34" s="45">
        <v>475962.5</v>
      </c>
      <c r="G34" s="45">
        <v>475962.5</v>
      </c>
      <c r="H34" s="45">
        <v>380362.5</v>
      </c>
      <c r="I34" s="45">
        <v>380362.5</v>
      </c>
      <c r="J34" s="34">
        <v>0</v>
      </c>
      <c r="K34" s="46">
        <v>100.5</v>
      </c>
      <c r="L34" s="36" t="s">
        <v>20</v>
      </c>
      <c r="M34" s="27">
        <v>115</v>
      </c>
      <c r="N34" s="36" t="s">
        <v>20</v>
      </c>
      <c r="O34" s="23"/>
      <c r="P34" s="31"/>
      <c r="Q34" s="25"/>
      <c r="R34" s="25"/>
    </row>
    <row r="35" spans="1:21" s="2" customFormat="1" ht="99" customHeight="1">
      <c r="A35" s="35">
        <v>31</v>
      </c>
      <c r="B35" s="30" t="s">
        <v>19</v>
      </c>
      <c r="C35" s="44" t="s">
        <v>91</v>
      </c>
      <c r="D35" s="47" t="s">
        <v>92</v>
      </c>
      <c r="E35" s="47" t="s">
        <v>139</v>
      </c>
      <c r="F35" s="45">
        <v>888270</v>
      </c>
      <c r="G35" s="45">
        <v>888270</v>
      </c>
      <c r="H35" s="45">
        <v>710616</v>
      </c>
      <c r="I35" s="45">
        <v>710616</v>
      </c>
      <c r="J35" s="34">
        <v>0</v>
      </c>
      <c r="K35" s="46">
        <v>99</v>
      </c>
      <c r="L35" s="36" t="s">
        <v>20</v>
      </c>
      <c r="M35" s="27">
        <v>115</v>
      </c>
      <c r="N35" s="36" t="s">
        <v>20</v>
      </c>
      <c r="O35" s="23"/>
      <c r="P35" s="31"/>
      <c r="Q35" s="25"/>
      <c r="R35" s="25"/>
    </row>
    <row r="36" spans="1:21" s="2" customFormat="1" ht="99" customHeight="1">
      <c r="A36" s="48">
        <v>32</v>
      </c>
      <c r="B36" s="30" t="s">
        <v>19</v>
      </c>
      <c r="C36" s="44" t="s">
        <v>93</v>
      </c>
      <c r="D36" s="47" t="s">
        <v>94</v>
      </c>
      <c r="E36" s="47" t="s">
        <v>140</v>
      </c>
      <c r="F36" s="45">
        <v>430608.3</v>
      </c>
      <c r="G36" s="45">
        <v>430608.3</v>
      </c>
      <c r="H36" s="45">
        <v>344486.64</v>
      </c>
      <c r="I36" s="45">
        <v>344486.64</v>
      </c>
      <c r="J36" s="34">
        <v>0</v>
      </c>
      <c r="K36" s="46">
        <v>99</v>
      </c>
      <c r="L36" s="36" t="s">
        <v>20</v>
      </c>
      <c r="M36" s="27">
        <v>115</v>
      </c>
      <c r="N36" s="36" t="s">
        <v>20</v>
      </c>
      <c r="O36" s="23" t="s">
        <v>24</v>
      </c>
      <c r="P36" s="31">
        <f t="shared" si="0"/>
        <v>0</v>
      </c>
      <c r="Q36" s="25">
        <f t="shared" si="1"/>
        <v>0</v>
      </c>
      <c r="R36" s="25">
        <f t="shared" si="2"/>
        <v>0</v>
      </c>
    </row>
    <row r="37" spans="1:21" s="2" customFormat="1" ht="39.75" customHeight="1">
      <c r="A37" s="57"/>
      <c r="B37" s="58"/>
      <c r="C37" s="58"/>
      <c r="D37" s="59"/>
      <c r="E37" s="37" t="s">
        <v>4</v>
      </c>
      <c r="F37" s="19">
        <f>SUM(F5:F36)</f>
        <v>20478676.960000001</v>
      </c>
      <c r="G37" s="19">
        <f>SUM(G5:G36)</f>
        <v>20478676.960000001</v>
      </c>
      <c r="H37" s="19">
        <f>SUM(H5:H36)</f>
        <v>16350786.420000002</v>
      </c>
      <c r="I37" s="19">
        <f>SUM(I5:I36)</f>
        <v>16350786.420000002</v>
      </c>
      <c r="J37" s="19">
        <f>SUM(J5:J36)</f>
        <v>0</v>
      </c>
      <c r="K37" s="60"/>
      <c r="L37" s="61"/>
      <c r="M37" s="61"/>
      <c r="N37" s="62"/>
      <c r="O37" s="22"/>
      <c r="P37" s="24">
        <f t="shared" si="0"/>
        <v>0</v>
      </c>
      <c r="Q37" s="25">
        <f t="shared" si="1"/>
        <v>0</v>
      </c>
      <c r="R37" s="25">
        <f t="shared" si="2"/>
        <v>0</v>
      </c>
    </row>
    <row r="38" spans="1:21" s="2" customFormat="1" ht="38.25" customHeight="1">
      <c r="A38" s="56" t="s">
        <v>22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22"/>
      <c r="P38" s="24">
        <f t="shared" si="0"/>
        <v>0</v>
      </c>
      <c r="Q38" s="25">
        <f t="shared" si="1"/>
        <v>0</v>
      </c>
      <c r="R38" s="25">
        <f t="shared" si="2"/>
        <v>0</v>
      </c>
    </row>
    <row r="39" spans="1:21" s="2" customFormat="1" ht="99" customHeight="1">
      <c r="A39" s="40">
        <v>33</v>
      </c>
      <c r="B39" s="32" t="s">
        <v>19</v>
      </c>
      <c r="C39" s="44" t="s">
        <v>95</v>
      </c>
      <c r="D39" s="47" t="s">
        <v>96</v>
      </c>
      <c r="E39" s="47" t="s">
        <v>141</v>
      </c>
      <c r="F39" s="45">
        <v>383775</v>
      </c>
      <c r="G39" s="45">
        <v>383775</v>
      </c>
      <c r="H39" s="45">
        <v>307020</v>
      </c>
      <c r="I39" s="45">
        <v>307020</v>
      </c>
      <c r="J39" s="33">
        <v>0</v>
      </c>
      <c r="K39" s="46">
        <v>98.5</v>
      </c>
      <c r="L39" s="41" t="s">
        <v>20</v>
      </c>
      <c r="M39" s="32">
        <v>115</v>
      </c>
      <c r="N39" s="36" t="s">
        <v>20</v>
      </c>
      <c r="O39" s="20" t="s">
        <v>26</v>
      </c>
      <c r="P39" s="24">
        <f t="shared" si="0"/>
        <v>0</v>
      </c>
      <c r="Q39" s="25">
        <f t="shared" si="1"/>
        <v>0</v>
      </c>
      <c r="R39" s="25">
        <f t="shared" si="2"/>
        <v>0</v>
      </c>
    </row>
    <row r="40" spans="1:21" s="2" customFormat="1" ht="99" customHeight="1">
      <c r="A40" s="48">
        <v>34</v>
      </c>
      <c r="B40" s="32" t="s">
        <v>19</v>
      </c>
      <c r="C40" s="44" t="s">
        <v>97</v>
      </c>
      <c r="D40" s="47" t="s">
        <v>98</v>
      </c>
      <c r="E40" s="47" t="s">
        <v>142</v>
      </c>
      <c r="F40" s="45">
        <v>405125</v>
      </c>
      <c r="G40" s="45">
        <v>405125</v>
      </c>
      <c r="H40" s="45">
        <v>324100</v>
      </c>
      <c r="I40" s="45">
        <v>324100</v>
      </c>
      <c r="J40" s="33">
        <v>0</v>
      </c>
      <c r="K40" s="50">
        <v>98</v>
      </c>
      <c r="L40" s="41" t="s">
        <v>20</v>
      </c>
      <c r="M40" s="32">
        <v>115</v>
      </c>
      <c r="N40" s="41" t="s">
        <v>20</v>
      </c>
      <c r="O40" s="20"/>
      <c r="P40" s="24"/>
      <c r="Q40" s="25"/>
      <c r="R40" s="25"/>
    </row>
    <row r="41" spans="1:21" s="2" customFormat="1" ht="99" customHeight="1">
      <c r="A41" s="43">
        <v>35</v>
      </c>
      <c r="B41" s="32" t="s">
        <v>19</v>
      </c>
      <c r="C41" s="44" t="s">
        <v>99</v>
      </c>
      <c r="D41" s="47" t="s">
        <v>100</v>
      </c>
      <c r="E41" s="47" t="s">
        <v>143</v>
      </c>
      <c r="F41" s="45">
        <v>846837.5</v>
      </c>
      <c r="G41" s="45">
        <v>846837.5</v>
      </c>
      <c r="H41" s="45">
        <v>677470</v>
      </c>
      <c r="I41" s="45">
        <v>677470</v>
      </c>
      <c r="J41" s="33">
        <v>0</v>
      </c>
      <c r="K41" s="46">
        <v>97.5</v>
      </c>
      <c r="L41" s="41" t="s">
        <v>20</v>
      </c>
      <c r="M41" s="32">
        <v>115</v>
      </c>
      <c r="N41" s="36" t="s">
        <v>20</v>
      </c>
      <c r="O41" s="20" t="s">
        <v>26</v>
      </c>
      <c r="P41" s="24">
        <f t="shared" si="0"/>
        <v>0</v>
      </c>
      <c r="Q41" s="25">
        <f t="shared" si="1"/>
        <v>0</v>
      </c>
      <c r="R41" s="25">
        <f t="shared" si="2"/>
        <v>0</v>
      </c>
    </row>
    <row r="42" spans="1:21" s="2" customFormat="1" ht="99" customHeight="1">
      <c r="A42" s="43">
        <v>36</v>
      </c>
      <c r="B42" s="32" t="s">
        <v>19</v>
      </c>
      <c r="C42" s="44" t="s">
        <v>101</v>
      </c>
      <c r="D42" s="47" t="s">
        <v>102</v>
      </c>
      <c r="E42" s="47" t="s">
        <v>144</v>
      </c>
      <c r="F42" s="45">
        <v>158252.70000000001</v>
      </c>
      <c r="G42" s="45">
        <v>158252.70000000001</v>
      </c>
      <c r="H42" s="45">
        <v>121830.54</v>
      </c>
      <c r="I42" s="45">
        <v>121830.54</v>
      </c>
      <c r="J42" s="33">
        <v>0</v>
      </c>
      <c r="K42" s="46">
        <v>97.5</v>
      </c>
      <c r="L42" s="41" t="s">
        <v>20</v>
      </c>
      <c r="M42" s="32">
        <v>115</v>
      </c>
      <c r="N42" s="36" t="s">
        <v>20</v>
      </c>
      <c r="O42" s="20"/>
      <c r="P42" s="24"/>
      <c r="Q42" s="25"/>
      <c r="R42" s="25"/>
    </row>
    <row r="43" spans="1:21" s="2" customFormat="1" ht="99" customHeight="1">
      <c r="A43" s="43">
        <v>37</v>
      </c>
      <c r="B43" s="32" t="s">
        <v>19</v>
      </c>
      <c r="C43" s="44" t="s">
        <v>103</v>
      </c>
      <c r="D43" s="47" t="s">
        <v>104</v>
      </c>
      <c r="E43" s="47" t="s">
        <v>145</v>
      </c>
      <c r="F43" s="45">
        <v>1023222.5</v>
      </c>
      <c r="G43" s="45">
        <v>1023222.5</v>
      </c>
      <c r="H43" s="45">
        <v>818578</v>
      </c>
      <c r="I43" s="45">
        <v>818578</v>
      </c>
      <c r="J43" s="33">
        <v>0</v>
      </c>
      <c r="K43" s="46">
        <v>92.5</v>
      </c>
      <c r="L43" s="41" t="s">
        <v>20</v>
      </c>
      <c r="M43" s="32">
        <v>115</v>
      </c>
      <c r="N43" s="36" t="s">
        <v>20</v>
      </c>
      <c r="O43" s="20" t="s">
        <v>26</v>
      </c>
      <c r="P43" s="24">
        <f t="shared" si="0"/>
        <v>0</v>
      </c>
      <c r="Q43" s="25">
        <f t="shared" si="1"/>
        <v>0</v>
      </c>
      <c r="R43" s="25">
        <f t="shared" si="2"/>
        <v>0</v>
      </c>
    </row>
    <row r="44" spans="1:21" s="2" customFormat="1" ht="99" customHeight="1">
      <c r="A44" s="43">
        <v>38</v>
      </c>
      <c r="B44" s="32" t="s">
        <v>19</v>
      </c>
      <c r="C44" s="44" t="s">
        <v>105</v>
      </c>
      <c r="D44" s="47" t="s">
        <v>106</v>
      </c>
      <c r="E44" s="47" t="s">
        <v>146</v>
      </c>
      <c r="F44" s="45">
        <v>1138380</v>
      </c>
      <c r="G44" s="45">
        <v>1138380</v>
      </c>
      <c r="H44" s="45">
        <v>910210</v>
      </c>
      <c r="I44" s="45">
        <v>910210</v>
      </c>
      <c r="J44" s="33">
        <v>0</v>
      </c>
      <c r="K44" s="46">
        <v>91</v>
      </c>
      <c r="L44" s="41" t="s">
        <v>20</v>
      </c>
      <c r="M44" s="32">
        <v>115</v>
      </c>
      <c r="N44" s="36" t="s">
        <v>20</v>
      </c>
      <c r="O44" s="20" t="s">
        <v>25</v>
      </c>
      <c r="P44" s="24">
        <f t="shared" si="0"/>
        <v>0</v>
      </c>
      <c r="Q44" s="25">
        <f t="shared" si="1"/>
        <v>0</v>
      </c>
      <c r="R44" s="25">
        <f t="shared" si="2"/>
        <v>0</v>
      </c>
    </row>
    <row r="45" spans="1:21" s="2" customFormat="1" ht="93" customHeight="1">
      <c r="A45" s="43">
        <v>39</v>
      </c>
      <c r="B45" s="32" t="s">
        <v>19</v>
      </c>
      <c r="C45" s="44" t="s">
        <v>107</v>
      </c>
      <c r="D45" s="47" t="s">
        <v>108</v>
      </c>
      <c r="E45" s="47" t="s">
        <v>147</v>
      </c>
      <c r="F45" s="45">
        <v>1124992.8</v>
      </c>
      <c r="G45" s="45">
        <v>1124992.8</v>
      </c>
      <c r="H45" s="45">
        <v>899063.8</v>
      </c>
      <c r="I45" s="45">
        <v>899063.8</v>
      </c>
      <c r="J45" s="33">
        <v>0</v>
      </c>
      <c r="K45" s="46">
        <v>86.5</v>
      </c>
      <c r="L45" s="41" t="s">
        <v>20</v>
      </c>
      <c r="M45" s="32">
        <v>115</v>
      </c>
      <c r="N45" s="36" t="s">
        <v>20</v>
      </c>
      <c r="O45" s="20" t="s">
        <v>26</v>
      </c>
      <c r="P45" s="24">
        <f t="shared" si="0"/>
        <v>0</v>
      </c>
      <c r="Q45" s="25">
        <f t="shared" si="1"/>
        <v>0</v>
      </c>
      <c r="R45" s="25">
        <f t="shared" si="2"/>
        <v>0</v>
      </c>
    </row>
    <row r="46" spans="1:21" s="1" customFormat="1" ht="30" customHeight="1">
      <c r="A46" s="21"/>
      <c r="B46" s="17" t="s">
        <v>20</v>
      </c>
      <c r="C46" s="17" t="s">
        <v>20</v>
      </c>
      <c r="D46" s="17" t="s">
        <v>20</v>
      </c>
      <c r="E46" s="38" t="s">
        <v>4</v>
      </c>
      <c r="F46" s="19">
        <f>SUM(F39:F45)</f>
        <v>5080585.5</v>
      </c>
      <c r="G46" s="19">
        <f>SUM(G39:G45)</f>
        <v>5080585.5</v>
      </c>
      <c r="H46" s="19">
        <f>SUM(H39:H45)</f>
        <v>4058272.34</v>
      </c>
      <c r="I46" s="19">
        <f>SUM(I39:I45)</f>
        <v>4058272.34</v>
      </c>
      <c r="J46" s="19">
        <f>SUM(J39:J45)</f>
        <v>0</v>
      </c>
      <c r="K46" s="17" t="s">
        <v>20</v>
      </c>
      <c r="L46" s="17" t="s">
        <v>20</v>
      </c>
      <c r="M46" s="17" t="s">
        <v>20</v>
      </c>
      <c r="N46" s="17" t="s">
        <v>20</v>
      </c>
      <c r="O46"/>
      <c r="P46"/>
      <c r="Q46"/>
      <c r="R46"/>
      <c r="S46"/>
      <c r="T46"/>
      <c r="U46"/>
    </row>
    <row r="47" spans="1:21">
      <c r="A47" s="17" t="s">
        <v>20</v>
      </c>
      <c r="B47" s="17" t="s">
        <v>20</v>
      </c>
      <c r="C47" s="17" t="s">
        <v>20</v>
      </c>
      <c r="D47" s="17" t="s">
        <v>20</v>
      </c>
      <c r="E47" s="8" t="s">
        <v>20</v>
      </c>
      <c r="F47" s="8" t="s">
        <v>20</v>
      </c>
      <c r="G47" s="8" t="s">
        <v>20</v>
      </c>
      <c r="H47" s="8" t="s">
        <v>20</v>
      </c>
      <c r="I47" s="8" t="s">
        <v>20</v>
      </c>
      <c r="J47" s="14" t="s">
        <v>20</v>
      </c>
      <c r="N47" s="10" t="s">
        <v>20</v>
      </c>
    </row>
    <row r="48" spans="1:21" s="1" customFormat="1" ht="17.25" customHeight="1">
      <c r="A48" s="17" t="s">
        <v>20</v>
      </c>
      <c r="B48" s="17" t="s">
        <v>20</v>
      </c>
      <c r="C48" s="17" t="s">
        <v>20</v>
      </c>
      <c r="D48" s="17" t="s">
        <v>20</v>
      </c>
      <c r="E48" s="17" t="s">
        <v>20</v>
      </c>
      <c r="F48" s="17" t="s">
        <v>20</v>
      </c>
      <c r="G48" s="17" t="s">
        <v>20</v>
      </c>
      <c r="H48" s="17" t="s">
        <v>20</v>
      </c>
      <c r="I48" s="17" t="s">
        <v>20</v>
      </c>
      <c r="J48" s="18" t="s">
        <v>20</v>
      </c>
      <c r="K48" s="17" t="s">
        <v>20</v>
      </c>
      <c r="L48" s="17" t="s">
        <v>20</v>
      </c>
      <c r="M48" s="17" t="s">
        <v>20</v>
      </c>
      <c r="N48" s="17" t="s">
        <v>20</v>
      </c>
      <c r="O48"/>
      <c r="P48"/>
      <c r="Q48"/>
      <c r="R48"/>
      <c r="S48"/>
      <c r="T48"/>
      <c r="U48"/>
    </row>
    <row r="49" spans="1:21" s="1" customFormat="1" ht="17.25" customHeight="1">
      <c r="A49" s="16" t="s">
        <v>12</v>
      </c>
      <c r="B49" s="2"/>
      <c r="C49" s="17" t="s">
        <v>20</v>
      </c>
      <c r="D49" s="17" t="s">
        <v>20</v>
      </c>
      <c r="E49" s="17" t="s">
        <v>20</v>
      </c>
      <c r="F49" s="17" t="s">
        <v>20</v>
      </c>
      <c r="G49" s="17" t="s">
        <v>20</v>
      </c>
      <c r="H49" s="17" t="s">
        <v>20</v>
      </c>
      <c r="I49" s="17" t="s">
        <v>20</v>
      </c>
      <c r="J49" s="18" t="s">
        <v>20</v>
      </c>
      <c r="K49" s="17" t="s">
        <v>20</v>
      </c>
      <c r="L49" s="17" t="s">
        <v>20</v>
      </c>
      <c r="M49" s="17" t="s">
        <v>20</v>
      </c>
      <c r="N49" s="10" t="s">
        <v>20</v>
      </c>
      <c r="O49"/>
      <c r="P49"/>
      <c r="Q49"/>
      <c r="R49"/>
      <c r="S49"/>
      <c r="T49"/>
      <c r="U49"/>
    </row>
    <row r="50" spans="1:21" ht="18.75" customHeight="1">
      <c r="A50" s="54" t="s">
        <v>17</v>
      </c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</row>
    <row r="51" spans="1:21" ht="12.75" customHeight="1">
      <c r="A51" s="53" t="s">
        <v>23</v>
      </c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</row>
    <row r="52" spans="1:21">
      <c r="A52" s="17" t="s">
        <v>20</v>
      </c>
      <c r="B52" s="17" t="s">
        <v>20</v>
      </c>
      <c r="C52" s="17" t="s">
        <v>20</v>
      </c>
      <c r="D52" s="17" t="s">
        <v>20</v>
      </c>
      <c r="E52" s="17" t="s">
        <v>20</v>
      </c>
      <c r="F52" s="17" t="s">
        <v>20</v>
      </c>
      <c r="G52" s="17" t="s">
        <v>20</v>
      </c>
      <c r="H52" s="17" t="s">
        <v>20</v>
      </c>
      <c r="I52" s="17" t="s">
        <v>20</v>
      </c>
      <c r="J52" s="18" t="s">
        <v>20</v>
      </c>
      <c r="K52" s="17" t="s">
        <v>20</v>
      </c>
      <c r="L52" s="17" t="s">
        <v>20</v>
      </c>
      <c r="M52" s="17" t="s">
        <v>20</v>
      </c>
      <c r="N52" s="17" t="s">
        <v>20</v>
      </c>
    </row>
  </sheetData>
  <autoFilter ref="A4:R52"/>
  <mergeCells count="7">
    <mergeCell ref="M1:N1"/>
    <mergeCell ref="A51:N51"/>
    <mergeCell ref="A50:N50"/>
    <mergeCell ref="A3:N3"/>
    <mergeCell ref="A38:N38"/>
    <mergeCell ref="A37:D37"/>
    <mergeCell ref="K37:N37"/>
  </mergeCells>
  <pageMargins left="0.31496062992125984" right="0.31496062992125984" top="0.74803149606299213" bottom="0.74803149606299213" header="0.31496062992125984" footer="0.31496062992125984"/>
  <pageSetup paperSize="9" scale="5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sqref="A1:A4"/>
    </sheetView>
  </sheetViews>
  <sheetFormatPr defaultRowHeight="15"/>
  <cols>
    <col min="1" max="1" width="50.42578125" customWidth="1"/>
  </cols>
  <sheetData>
    <row r="1" spans="1:1">
      <c r="A1" s="5" t="s">
        <v>13</v>
      </c>
    </row>
    <row r="2" spans="1:1">
      <c r="A2" s="5" t="s">
        <v>14</v>
      </c>
    </row>
    <row r="3" spans="1:1">
      <c r="A3" s="6" t="s">
        <v>15</v>
      </c>
    </row>
    <row r="4" spans="1:1">
      <c r="A4" t="s">
        <v>16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Lista projektów </vt:lpstr>
      <vt:lpstr>Arkusz1</vt:lpstr>
      <vt:lpstr>'Lista projektów '!Obszar_wydruku</vt:lpstr>
      <vt:lpstr>'Lista projektów '!wniosek_po_procedurze_odwoławczej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e.ciechomska</cp:lastModifiedBy>
  <cp:lastPrinted>2018-07-05T09:35:42Z</cp:lastPrinted>
  <dcterms:created xsi:type="dcterms:W3CDTF">2015-06-15T08:53:48Z</dcterms:created>
  <dcterms:modified xsi:type="dcterms:W3CDTF">2018-07-18T07:52:39Z</dcterms:modified>
</cp:coreProperties>
</file>