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200" windowHeight="11595"/>
  </bookViews>
  <sheets>
    <sheet name="Lista projektów 4.1 OZE " sheetId="3" r:id="rId1"/>
    <sheet name="Arkusz1" sheetId="4" state="hidden" r:id="rId2"/>
  </sheets>
  <definedNames>
    <definedName name="kurs">'Lista projektów 4.1 OZE '!#REF!</definedName>
    <definedName name="_xlnm.Print_Area" localSheetId="0">'Lista projektów 4.1 OZE '!$A$1:$N$11</definedName>
    <definedName name="_xlnm.Print_Titles" localSheetId="0">'Lista projektów 4.1 OZE '!$4:$4</definedName>
    <definedName name="wniosek_po_procedurze_odwoławczej" localSheetId="0">Arkusz1!$A$1:$A$4</definedName>
  </definedNames>
  <calcPr calcId="125725" calcOnSave="0"/>
</workbook>
</file>

<file path=xl/calcChain.xml><?xml version="1.0" encoding="utf-8"?>
<calcChain xmlns="http://schemas.openxmlformats.org/spreadsheetml/2006/main">
  <c r="I8" i="3"/>
  <c r="H8"/>
  <c r="G8"/>
  <c r="L6"/>
  <c r="L7"/>
  <c r="F8" l="1"/>
  <c r="J8"/>
</calcChain>
</file>

<file path=xl/sharedStrings.xml><?xml version="1.0" encoding="utf-8"?>
<sst xmlns="http://schemas.openxmlformats.org/spreadsheetml/2006/main" count="46" uniqueCount="35">
  <si>
    <t>Lp.</t>
  </si>
  <si>
    <t>Tytuł projektu</t>
  </si>
  <si>
    <t>Nazwa wnioskodawcy</t>
  </si>
  <si>
    <t>1.</t>
  </si>
  <si>
    <t>2.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</si>
  <si>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</si>
  <si>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</si>
  <si>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</si>
  <si>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</si>
  <si>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</si>
  <si>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</si>
  <si>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</si>
  <si>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</si>
  <si>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</si>
  <si>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</si>
  <si>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</si>
  <si>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</si>
  <si>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</si>
  <si>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</si>
  <si>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Kategoria interwencji</t>
  </si>
  <si>
    <t>Mazowiecka Jednostka Wdrażania Programów Unijnych</t>
  </si>
  <si>
    <t>Wnioskowane dofinansowanie ogółem
 (UE+BP)</t>
  </si>
  <si>
    <t>Brak danych</t>
  </si>
  <si>
    <t>RPMA.03.01.02-14-8499/17</t>
  </si>
  <si>
    <t>RPMA.03.01.02-14-8501/17</t>
  </si>
  <si>
    <t>Przygotowanie terenów inwestycyjnych do prowadzenia działalności gospodarczej w Płońsku</t>
  </si>
  <si>
    <t>Przygotowanie terenów inwestycyjnych w Nowym Modlinie w gminie Pomiechówek w celu nadania im nowych funkcji społecznych i gospodarczych (Pom Invest)</t>
  </si>
  <si>
    <t>Gmina Pomiechówek</t>
  </si>
  <si>
    <t>Gmina Miasto Płońsk</t>
  </si>
  <si>
    <t>072</t>
  </si>
  <si>
    <t>Lista projektów wybranych do dofinansowania w trybie konkursowym dla Regionalnego Programu Operacyjnego Województwa Mazowieckiego 2014-2020 dla konkursu zamkniętego nr RPMA.03.01.02-IP.01-14-037/16,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</si>
  <si>
    <t xml:space="preserve">* nie dotyczy EFS </t>
  </si>
  <si>
    <t xml:space="preserve">   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</si>
  <si>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</si>
  <si>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Lista ocenionych projektów, które spełniły kryteria wyboru projektów i uzyskały kolejno największą liczbę punktów, złożonych w ramach konkursu RPMA.03.01.02-IP.01-14-037/16, Oś priorytetowa III „Rozwój potencjału innowacyjnego i przedsiębiorczości” dla Działania 3.1 „Poprawa rozwoju MŚP na Mazowszu”, Poddziałanie 3.1.2 „Rozwój MŚP”, Typ projektów: „Wsparcie początkowej fazy rozwoju przedsiębiorstw” Regionalnego Programu Operacyjnego Województwa Mazowieckiego na lata 2014-2020.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</si>
</sst>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0" fontId="9" fillId="0" borderId="0" xfId="4" applyNumberFormat="1" applyFont="1" applyAlignment="1">
      <alignment horizontal="center" vertical="center"/>
    </xf>
    <xf numFmtId="0" fontId="9" fillId="0" borderId="0" xfId="0" applyFont="1"/>
    <xf numFmtId="0" fontId="8" fillId="0" borderId="0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2" fontId="6" fillId="4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10" fontId="6" fillId="4" borderId="1" xfId="4" applyNumberFormat="1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0" fontId="10" fillId="0" borderId="0" xfId="0" applyFont="1"/>
    <xf numFmtId="164" fontId="6" fillId="0" borderId="1" xfId="0" applyNumberFormat="1" applyFont="1" applyFill="1" applyBorder="1" applyAlignment="1">
      <alignment horizontal="right" vertical="center" wrapText="1" readingOrder="1"/>
    </xf>
    <xf numFmtId="164" fontId="6" fillId="0" borderId="1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 wrapText="1" readingOrder="1"/>
    </xf>
    <xf numFmtId="164" fontId="6" fillId="4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3113717</xdr:colOff>
      <xdr:row>0</xdr:row>
      <xdr:rowOff>398010</xdr:rowOff>
    </xdr:from>
    <xdr:to>
      <xdr:col>8</xdr:col>
      <xdr:colOff>876888</xdr:colOff>
      <xdr:row>1</xdr:row>
      <xdr:rowOff>1046204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 b="16867"/>
        <a:stretch>
          <a:fillRect/>
        </a:stretch>
      </xdr:blipFill>
      <xdr:spPr bwMode="auto">
        <a:xfrm>
          <a:off x="7944253" y="398010"/>
          <a:ext cx="9846314" cy="1151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V11"/>
  <sheetViews>
    <sheetView tabSelected="1" view="pageBreakPreview" zoomScale="70" zoomScaleNormal="70" zoomScaleSheetLayoutView="70" workbookViewId="0">
      <selection sqref="A1:N1"/>
    </sheetView>
  </sheetViews>
  <sheetFormatPr defaultRowHeight="15"/>
  <cols>
    <col min="1" max="1" width="8.140625" customWidth="1"/>
    <col min="2" max="2" width="32.140625" customWidth="1"/>
    <col min="3" max="3" width="32" customWidth="1"/>
    <col min="4" max="4" width="76" customWidth="1"/>
    <col min="5" max="5" width="36.7109375" customWidth="1"/>
    <col min="6" max="6" width="25.7109375" customWidth="1"/>
    <col min="7" max="9" width="21.42578125" customWidth="1"/>
    <col min="10" max="10" width="19.42578125" customWidth="1"/>
    <col min="11" max="11" width="24.28515625" customWidth="1"/>
    <col min="12" max="13" width="15.85546875" customWidth="1"/>
    <col min="14" max="14" width="29.140625" customWidth="1"/>
  </cols>
  <sheetData>
    <row r="1" spans="1:22" ht="39.75" customHeight="1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2" s="9" customFormat="1" ht="84" customHeight="1"/>
    <row r="3" spans="1:22" s="2" customFormat="1" ht="48.75" customHeight="1">
      <c r="A3" s="31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22" s="2" customFormat="1" ht="99" customHeight="1">
      <c r="A4" s="3" t="s">
        <v>0</v>
      </c>
      <c r="B4" s="3" t="s">
        <v>7</v>
      </c>
      <c r="C4" s="3" t="s">
        <v>5</v>
      </c>
      <c r="D4" s="3" t="s">
        <v>1</v>
      </c>
      <c r="E4" s="3" t="s">
        <v>2</v>
      </c>
      <c r="F4" s="3" t="s">
        <v>8</v>
      </c>
      <c r="G4" s="3" t="s">
        <v>9</v>
      </c>
      <c r="H4" s="3" t="s">
        <v>21</v>
      </c>
      <c r="I4" s="3" t="s">
        <v>12</v>
      </c>
      <c r="J4" s="3" t="s">
        <v>11</v>
      </c>
      <c r="K4" s="3" t="s">
        <v>10</v>
      </c>
      <c r="L4" s="3" t="s">
        <v>13</v>
      </c>
      <c r="M4" s="3" t="s">
        <v>19</v>
      </c>
      <c r="N4" s="3" t="s">
        <v>14</v>
      </c>
    </row>
    <row r="5" spans="1:22" s="2" customFormat="1" ht="15.75" customHeight="1">
      <c r="A5" s="3">
        <v>1</v>
      </c>
      <c r="B5" s="8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</row>
    <row r="6" spans="1:22" s="1" customFormat="1" ht="41.25" customHeight="1">
      <c r="A6" s="17" t="s">
        <v>3</v>
      </c>
      <c r="B6" s="7" t="s">
        <v>20</v>
      </c>
      <c r="C6" s="17" t="s">
        <v>24</v>
      </c>
      <c r="D6" s="7" t="s">
        <v>26</v>
      </c>
      <c r="E6" s="17" t="s">
        <v>27</v>
      </c>
      <c r="F6" s="27">
        <v>54923586.299999997</v>
      </c>
      <c r="G6" s="27">
        <v>43850780.490000002</v>
      </c>
      <c r="H6" s="27">
        <v>34089596.75</v>
      </c>
      <c r="I6" s="27">
        <v>34089596.75</v>
      </c>
      <c r="J6" s="28">
        <v>0</v>
      </c>
      <c r="K6" s="19">
        <v>30</v>
      </c>
      <c r="L6" s="25">
        <f>K6/36</f>
        <v>0.83333333333333337</v>
      </c>
      <c r="M6" s="21" t="s">
        <v>29</v>
      </c>
      <c r="N6" s="22" t="s">
        <v>22</v>
      </c>
      <c r="O6" s="12"/>
      <c r="P6"/>
      <c r="Q6"/>
      <c r="R6"/>
      <c r="S6"/>
      <c r="T6"/>
      <c r="U6"/>
      <c r="V6"/>
    </row>
    <row r="7" spans="1:22" ht="41.25" customHeight="1">
      <c r="A7" s="6" t="s">
        <v>4</v>
      </c>
      <c r="B7" s="6" t="s">
        <v>20</v>
      </c>
      <c r="C7" s="16" t="s">
        <v>23</v>
      </c>
      <c r="D7" s="16" t="s">
        <v>25</v>
      </c>
      <c r="E7" s="16" t="s">
        <v>28</v>
      </c>
      <c r="F7" s="29">
        <v>3666647.99</v>
      </c>
      <c r="G7" s="29">
        <v>1596010.43</v>
      </c>
      <c r="H7" s="29">
        <v>1276808.3400000001</v>
      </c>
      <c r="I7" s="29">
        <v>1276808.3400000001</v>
      </c>
      <c r="J7" s="30">
        <v>0</v>
      </c>
      <c r="K7" s="18">
        <v>23</v>
      </c>
      <c r="L7" s="24">
        <f>K7/36</f>
        <v>0.63888888888888884</v>
      </c>
      <c r="M7" s="20" t="s">
        <v>29</v>
      </c>
      <c r="N7" s="20" t="s">
        <v>22</v>
      </c>
      <c r="O7" s="12"/>
    </row>
    <row r="8" spans="1:22" s="1" customFormat="1" ht="41.25" customHeight="1">
      <c r="A8" s="22" t="s">
        <v>22</v>
      </c>
      <c r="B8" s="22" t="s">
        <v>22</v>
      </c>
      <c r="C8" s="22" t="s">
        <v>22</v>
      </c>
      <c r="D8" s="22" t="s">
        <v>22</v>
      </c>
      <c r="E8" s="23" t="s">
        <v>6</v>
      </c>
      <c r="F8" s="28">
        <f>SUM(F7,F6)</f>
        <v>58590234.289999999</v>
      </c>
      <c r="G8" s="28">
        <f>SUM(G6,G7)</f>
        <v>45446790.920000002</v>
      </c>
      <c r="H8" s="28">
        <f>SUM(H6,H7)</f>
        <v>35366405.090000004</v>
      </c>
      <c r="I8" s="28">
        <f>SUM(I6,I7)</f>
        <v>35366405.090000004</v>
      </c>
      <c r="J8" s="28">
        <f ca="1">SUM(J7:J8)</f>
        <v>0</v>
      </c>
      <c r="K8" s="22" t="s">
        <v>22</v>
      </c>
      <c r="L8" s="22" t="s">
        <v>22</v>
      </c>
      <c r="M8" s="22" t="s">
        <v>22</v>
      </c>
      <c r="N8" s="22" t="s">
        <v>22</v>
      </c>
      <c r="O8" s="13"/>
      <c r="P8"/>
      <c r="Q8"/>
      <c r="R8"/>
      <c r="S8"/>
      <c r="T8"/>
      <c r="U8"/>
      <c r="V8"/>
    </row>
    <row r="9" spans="1:22">
      <c r="O9" s="13"/>
    </row>
    <row r="10" spans="1:22" ht="28.5" customHeight="1">
      <c r="A10" s="26" t="s">
        <v>31</v>
      </c>
      <c r="B10" s="13"/>
      <c r="C10" s="13" t="s">
        <v>32</v>
      </c>
      <c r="D10" s="14"/>
      <c r="E10" s="15"/>
      <c r="F10" s="15"/>
      <c r="G10" s="15"/>
      <c r="H10" s="15"/>
      <c r="I10" s="15"/>
      <c r="J10" s="15"/>
      <c r="K10" s="13"/>
      <c r="L10" s="13"/>
      <c r="M10" s="13"/>
      <c r="N10" s="13"/>
      <c r="O10" s="13"/>
    </row>
    <row r="11" spans="1:22" ht="38.25" customHeight="1">
      <c r="A11" t="s">
        <v>33</v>
      </c>
      <c r="D11" s="10"/>
      <c r="E11" s="11"/>
      <c r="F11" s="11"/>
      <c r="G11" s="11"/>
      <c r="H11" s="11"/>
      <c r="I11" s="11"/>
      <c r="J11" s="11"/>
    </row>
  </sheetData>
  <mergeCells count="2">
    <mergeCell ref="A3:N3"/>
    <mergeCell ref="A1:N1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35" fitToHeight="0" orientation="landscape" r:id="rId1"/>
  <headerFooter>
    <oddFooter>Strona &amp;P z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N8</xm:sqref>
        </x14:dataValidation>
        <x14:dataValidation type="list" allowBlank="1" showInputMessage="1" showErrorMessage="1" errorTitle="proszę wybrać z listy rozwijanej" error="proszę wybrać z listy rozwijanej">
          <x14:formula1>
            <xm:f>Arkusz1!$A$1:$A$4</xm:f>
          </x14:formula1>
          <xm:sqref>N7:N8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4" t="s">
        <v>15</v>
      </c>
    </row>
    <row r="2" spans="1:1">
      <c r="A2" s="4" t="s">
        <v>16</v>
      </c>
    </row>
    <row r="3" spans="1:1">
      <c r="A3" s="5" t="s">
        <v>17</v>
      </c>
    </row>
    <row r="4" spans="1:1">
      <c r="A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projektów 4.1 OZE </vt:lpstr>
      <vt:lpstr>Arkusz1</vt:lpstr>
      <vt:lpstr>'Lista projektów 4.1 OZE '!Obszar_wydruku</vt:lpstr>
      <vt:lpstr>'Lista projektów 4.1 OZE '!Tytuły_wydruku</vt:lpstr>
      <vt:lpstr>'Lista projektów 4.1 OZE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d.panasiuk</cp:lastModifiedBy>
  <cp:lastPrinted>2017-04-04T13:12:25Z</cp:lastPrinted>
  <dcterms:created xsi:type="dcterms:W3CDTF">2015-06-15T08:53:48Z</dcterms:created>
  <dcterms:modified xsi:type="dcterms:W3CDTF">2017-08-29T09:13:35Z</dcterms:modified>
</cp:coreProperties>
</file>