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200" windowHeight="11595"/>
  </bookViews>
  <sheets>
    <sheet name="Lista projektów 4.1 OZE " sheetId="3" r:id="rId1"/>
    <sheet name="Arkusz1" sheetId="4" state="hidden" r:id="rId2"/>
  </sheets>
  <definedNames>
    <definedName name="kurs">'Lista projektów 4.1 OZE '!#REF!</definedName>
    <definedName name="_xlnm.Print_Area" localSheetId="0">'Lista projektów 4.1 OZE '!$A$1:$N$18</definedName>
    <definedName name="_xlnm.Print_Titles" localSheetId="0">'Lista projektów 4.1 OZE '!$4:$4</definedName>
    <definedName name="wniosek_po_procedurze_odwoławczej" localSheetId="0">Arkusz1!$A$1:$A$4</definedName>
  </definedNames>
  <calcPr calcId="125725"/>
</workbook>
</file>

<file path=xl/calcChain.xml><?xml version="1.0" encoding="utf-8"?>
<calcChain xmlns="http://schemas.openxmlformats.org/spreadsheetml/2006/main">
  <c r="I14" i="3"/>
  <c r="F14"/>
  <c r="H14"/>
  <c r="G14"/>
  <c r="H7"/>
  <c r="G7"/>
  <c r="L13" l="1"/>
  <c r="L6"/>
  <c r="J7" l="1"/>
  <c r="J14" s="1"/>
  <c r="I7"/>
  <c r="F7"/>
</calcChain>
</file>

<file path=xl/sharedStrings.xml><?xml version="1.0" encoding="utf-8"?>
<sst xmlns="http://schemas.openxmlformats.org/spreadsheetml/2006/main" count="85" uniqueCount="54">
  <si>
    <t>Lp.</t>
  </si>
  <si>
    <t>Tytuł projektu</t>
  </si>
  <si>
    <t>Nazwa wnioskodawcy</t>
  </si>
  <si>
    <t>1.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</si>
  <si>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</si>
  <si>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</si>
  <si>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</si>
  <si>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</si>
  <si>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</si>
  <si>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</si>
  <si>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</si>
  <si>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</si>
  <si>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</si>
  <si>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</si>
  <si>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</si>
  <si>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</si>
  <si>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</si>
  <si>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</si>
  <si>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Kategoria interwencji</t>
  </si>
  <si>
    <t>Mazowiecka Jednostka Wdrażania Programów Unijnych</t>
  </si>
  <si>
    <t>Wnioskowane dofinansowanie ogółem
 (UE+BP)</t>
  </si>
  <si>
    <t>Brak danych</t>
  </si>
  <si>
    <t>RPMA.03.01.02-14-8253/17</t>
  </si>
  <si>
    <t>RPMA.03.01.02-14-8286/17</t>
  </si>
  <si>
    <t>Lista projektów wybranych do dofinansowania w trybie konkursowym dla Regionalnego Programu Operacyjnego Województwa Mazowieckiego 2014-2020 dla konkursu zamkniętego nr RPMA.03.01.02-IP.01-14-024/16, Oś priorytetowa III „Rozwój potencjału innowacyjnego i przedsiębiorczości” dla Działania 3.1 „Poprawa rozwoju MŚP na Mazowszu”, Poddziałanie 3.1.2 „Rozwój MŚP”, Typ projektów: „Wsparcie początkowej fazy rozwoju przedsiębiorstw” Regionalnego Programu Operacyjnego Województwa Mazowieckiego na lata 2014-2020.</t>
  </si>
  <si>
    <t>Dyfuzja procesów rozwojowych na terenie Północnego Mazowsza poprzez kompleksowe uzbrojenie terenów inwestycyjnych w północnej części powiatu przasnyskiego - Etap III</t>
  </si>
  <si>
    <t>Przygotowanie terenów inwestycyjnych w Płocku poprzez budowę infrastruktury technicznej wraz z wewnętrznym układem komunikacyjnym</t>
  </si>
  <si>
    <t>Gmina - Miasto Płock</t>
  </si>
  <si>
    <t>Powiat Przasnyski</t>
  </si>
  <si>
    <t>072</t>
  </si>
  <si>
    <t>Próg wyczerpania alokacji***</t>
  </si>
  <si>
    <t>Wydatki kwalifikowane</t>
  </si>
  <si>
    <t>Wnioskowane dofinansowanie ogółem (UE+BP)</t>
  </si>
  <si>
    <t>Procent maksymalnej liczby punktów możliwych do zdobycia 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</si>
  <si>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</si>
  <si>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</si>
  <si>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</si>
  <si>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</si>
  <si>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</si>
  <si>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</si>
  <si>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</si>
  <si>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</si>
  <si>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</si>
  <si>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</si>
  <si>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</si>
  <si>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</si>
  <si>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</si>
  <si>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</si>
  <si>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SUMA:        </t>
  </si>
  <si>
    <t xml:space="preserve">* nie dotyczy EFS </t>
  </si>
  <si>
    <t xml:space="preserve">   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</si>
  <si>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</si>
  <si>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</si>
  <si>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Lista ocenionych projektów, które spełniły kryteria wyboru projektów i uzyskały kolejno największą liczbę punktów, złożonych w ramach konkursu RPMA.03.01.02-IP.01-14-024/16, Oś priorytetowa III „Rozwój potencjału innowacyjnego i przedsiębiorczości” dla Działania 3.1 „Poprawa rozwoju MŚP na Mazowszu”, Poddziałanie 3.1.2 „Rozwój MŚP”, Typ projektów: „Wsparcie początkowej fazy rozwoju przedsiębiorstw” Regionalnego Programu Operacyjnego Województwa Mazowieckiego na lata 2014-2020.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</si>
</sst>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_-* #,##0.00\ [$zł-415]_-;\-* #,##0.00\ [$zł-415]_-;_-* &quot;-&quot;??\ [$zł-415]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0" fontId="2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10" fontId="7" fillId="0" borderId="0" xfId="4" applyNumberFormat="1" applyFont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readingOrder="1"/>
    </xf>
    <xf numFmtId="2" fontId="4" fillId="4" borderId="1" xfId="0" applyNumberFormat="1" applyFont="1" applyFill="1" applyBorder="1" applyAlignment="1">
      <alignment horizontal="center" vertical="center"/>
    </xf>
    <xf numFmtId="10" fontId="4" fillId="4" borderId="1" xfId="4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0" fontId="4" fillId="0" borderId="1" xfId="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" fontId="9" fillId="0" borderId="1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165" fontId="9" fillId="3" borderId="9" xfId="0" applyNumberFormat="1" applyFont="1" applyFill="1" applyBorder="1" applyAlignment="1">
      <alignment vertical="center"/>
    </xf>
    <xf numFmtId="164" fontId="9" fillId="3" borderId="9" xfId="0" applyNumberFormat="1" applyFont="1" applyFill="1" applyBorder="1" applyAlignment="1">
      <alignment vertical="center"/>
    </xf>
    <xf numFmtId="2" fontId="9" fillId="3" borderId="9" xfId="0" applyNumberFormat="1" applyFont="1" applyFill="1" applyBorder="1" applyAlignment="1">
      <alignment horizontal="center" vertical="center" wrapText="1"/>
    </xf>
    <xf numFmtId="10" fontId="9" fillId="3" borderId="1" xfId="4" applyNumberFormat="1" applyFont="1" applyFill="1" applyBorder="1" applyAlignment="1">
      <alignment horizontal="center" vertical="center"/>
    </xf>
    <xf numFmtId="49" fontId="9" fillId="3" borderId="1" xfId="4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9" fillId="0" borderId="9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3113717</xdr:colOff>
      <xdr:row>0</xdr:row>
      <xdr:rowOff>398010</xdr:rowOff>
    </xdr:from>
    <xdr:to>
      <xdr:col>8</xdr:col>
      <xdr:colOff>876888</xdr:colOff>
      <xdr:row>1</xdr:row>
      <xdr:rowOff>1046204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 b="16867"/>
        <a:stretch>
          <a:fillRect/>
        </a:stretch>
      </xdr:blipFill>
      <xdr:spPr bwMode="auto">
        <a:xfrm>
          <a:off x="7944253" y="398010"/>
          <a:ext cx="9846314" cy="1151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V18"/>
  <sheetViews>
    <sheetView tabSelected="1" view="pageBreakPreview" topLeftCell="A4" zoomScale="70" zoomScaleNormal="70" zoomScaleSheetLayoutView="70" workbookViewId="0">
      <selection activeCell="C9" sqref="C9"/>
    </sheetView>
  </sheetViews>
  <sheetFormatPr defaultRowHeight="15"/>
  <cols>
    <col min="1" max="1" width="8.140625" style="7" customWidth="1"/>
    <col min="2" max="2" width="32.140625" style="7" customWidth="1"/>
    <col min="3" max="3" width="32" style="7" customWidth="1"/>
    <col min="4" max="4" width="76" style="7" customWidth="1"/>
    <col min="5" max="5" width="36.7109375" style="7" customWidth="1"/>
    <col min="6" max="6" width="25.7109375" style="7" customWidth="1"/>
    <col min="7" max="9" width="21.42578125" style="7" customWidth="1"/>
    <col min="10" max="10" width="19.42578125" style="7" customWidth="1"/>
    <col min="11" max="11" width="24.28515625" style="7" customWidth="1"/>
    <col min="12" max="13" width="15.85546875" style="7" customWidth="1"/>
    <col min="14" max="14" width="29.140625" style="7" customWidth="1"/>
    <col min="15" max="16384" width="9.140625" style="7"/>
  </cols>
  <sheetData>
    <row r="1" spans="1:22" ht="39.75" customHeight="1">
      <c r="A1" s="59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2" s="8" customFormat="1" ht="84" customHeight="1"/>
    <row r="3" spans="1:22" s="9" customFormat="1" ht="48.75" customHeight="1">
      <c r="A3" s="56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1:22" s="9" customFormat="1" ht="99" customHeight="1">
      <c r="A4" s="1" t="s">
        <v>0</v>
      </c>
      <c r="B4" s="1" t="s">
        <v>6</v>
      </c>
      <c r="C4" s="1" t="s">
        <v>4</v>
      </c>
      <c r="D4" s="1" t="s">
        <v>1</v>
      </c>
      <c r="E4" s="1" t="s">
        <v>2</v>
      </c>
      <c r="F4" s="1" t="s">
        <v>7</v>
      </c>
      <c r="G4" s="1" t="s">
        <v>8</v>
      </c>
      <c r="H4" s="1" t="s">
        <v>20</v>
      </c>
      <c r="I4" s="1" t="s">
        <v>11</v>
      </c>
      <c r="J4" s="1" t="s">
        <v>10</v>
      </c>
      <c r="K4" s="1" t="s">
        <v>9</v>
      </c>
      <c r="L4" s="1" t="s">
        <v>12</v>
      </c>
      <c r="M4" s="1" t="s">
        <v>18</v>
      </c>
      <c r="N4" s="1" t="s">
        <v>13</v>
      </c>
    </row>
    <row r="5" spans="1:22" s="9" customFormat="1" ht="15.75" customHeight="1">
      <c r="A5" s="1">
        <v>1</v>
      </c>
      <c r="B5" s="6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</row>
    <row r="6" spans="1:22" s="11" customFormat="1" ht="41.25" customHeight="1">
      <c r="A6" s="14" t="s">
        <v>3</v>
      </c>
      <c r="B6" s="4" t="s">
        <v>19</v>
      </c>
      <c r="C6" s="14" t="s">
        <v>22</v>
      </c>
      <c r="D6" s="4" t="s">
        <v>25</v>
      </c>
      <c r="E6" s="4" t="s">
        <v>28</v>
      </c>
      <c r="F6" s="52">
        <v>11438289.24</v>
      </c>
      <c r="G6" s="52">
        <v>11428089.24</v>
      </c>
      <c r="H6" s="52">
        <v>9142471.3900000006</v>
      </c>
      <c r="I6" s="52">
        <v>9142471.3900000006</v>
      </c>
      <c r="J6" s="53">
        <v>0</v>
      </c>
      <c r="K6" s="19">
        <v>76</v>
      </c>
      <c r="L6" s="20">
        <f>K6/96</f>
        <v>0.79166666666666663</v>
      </c>
      <c r="M6" s="21" t="s">
        <v>29</v>
      </c>
      <c r="N6" s="19" t="s">
        <v>21</v>
      </c>
      <c r="O6" s="10"/>
      <c r="P6" s="7"/>
      <c r="Q6" s="7"/>
      <c r="R6" s="7"/>
      <c r="S6" s="7"/>
      <c r="T6" s="7"/>
      <c r="U6" s="7"/>
      <c r="V6" s="7"/>
    </row>
    <row r="7" spans="1:22" s="11" customFormat="1" ht="41.25" customHeight="1">
      <c r="A7" s="17" t="s">
        <v>21</v>
      </c>
      <c r="B7" s="17" t="s">
        <v>21</v>
      </c>
      <c r="C7" s="17" t="s">
        <v>21</v>
      </c>
      <c r="D7" s="17" t="s">
        <v>21</v>
      </c>
      <c r="E7" s="18" t="s">
        <v>5</v>
      </c>
      <c r="F7" s="54">
        <f>SUM(F6:F6)</f>
        <v>11438289.24</v>
      </c>
      <c r="G7" s="54">
        <f>SUM(G6)</f>
        <v>11428089.24</v>
      </c>
      <c r="H7" s="54">
        <f>SUM(H6:H6)</f>
        <v>9142471.3900000006</v>
      </c>
      <c r="I7" s="54">
        <f>SUM(I6:I6)</f>
        <v>9142471.3900000006</v>
      </c>
      <c r="J7" s="54">
        <f>SUM(J6:J6)</f>
        <v>0</v>
      </c>
      <c r="K7" s="16" t="s">
        <v>21</v>
      </c>
      <c r="L7" s="16" t="s">
        <v>21</v>
      </c>
      <c r="M7" s="16" t="s">
        <v>21</v>
      </c>
      <c r="N7" s="16" t="s">
        <v>21</v>
      </c>
      <c r="O7" s="7"/>
      <c r="P7" s="7"/>
      <c r="Q7" s="7"/>
      <c r="R7" s="7"/>
      <c r="S7" s="7"/>
      <c r="T7" s="7"/>
      <c r="U7" s="7"/>
      <c r="V7" s="7"/>
    </row>
    <row r="9" spans="1:22" ht="28.5" customHeight="1">
      <c r="D9" s="12"/>
      <c r="E9" s="13"/>
      <c r="F9" s="13"/>
      <c r="G9" s="13"/>
      <c r="H9" s="13"/>
      <c r="I9" s="13"/>
      <c r="J9" s="13"/>
    </row>
    <row r="10" spans="1:22" ht="38.25" customHeight="1">
      <c r="A10" s="60" t="s">
        <v>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26"/>
      <c r="N10" s="26"/>
    </row>
    <row r="11" spans="1:22" ht="48" customHeight="1">
      <c r="A11" s="27" t="s">
        <v>0</v>
      </c>
      <c r="B11" s="27" t="s">
        <v>6</v>
      </c>
      <c r="C11" s="27" t="s">
        <v>4</v>
      </c>
      <c r="D11" s="27" t="s">
        <v>1</v>
      </c>
      <c r="E11" s="27" t="s">
        <v>2</v>
      </c>
      <c r="F11" s="27" t="s">
        <v>7</v>
      </c>
      <c r="G11" s="27" t="s">
        <v>31</v>
      </c>
      <c r="H11" s="27" t="s">
        <v>32</v>
      </c>
      <c r="I11" s="27" t="s">
        <v>11</v>
      </c>
      <c r="J11" s="27" t="s">
        <v>10</v>
      </c>
      <c r="K11" s="27" t="s">
        <v>9</v>
      </c>
      <c r="L11" s="28" t="s">
        <v>33</v>
      </c>
      <c r="M11" s="28" t="s">
        <v>18</v>
      </c>
      <c r="N11" s="27" t="s">
        <v>13</v>
      </c>
    </row>
    <row r="12" spans="1:22" ht="30" customHeight="1">
      <c r="A12" s="29" t="s">
        <v>34</v>
      </c>
      <c r="B12" s="29" t="s">
        <v>35</v>
      </c>
      <c r="C12" s="29" t="s">
        <v>36</v>
      </c>
      <c r="D12" s="29" t="s">
        <v>37</v>
      </c>
      <c r="E12" s="29" t="s">
        <v>38</v>
      </c>
      <c r="F12" s="29" t="s">
        <v>39</v>
      </c>
      <c r="G12" s="29" t="s">
        <v>40</v>
      </c>
      <c r="H12" s="29" t="s">
        <v>41</v>
      </c>
      <c r="I12" s="29" t="s">
        <v>42</v>
      </c>
      <c r="J12" s="29" t="s">
        <v>43</v>
      </c>
      <c r="K12" s="29" t="s">
        <v>44</v>
      </c>
      <c r="L12" s="29" t="s">
        <v>45</v>
      </c>
      <c r="M12" s="30" t="s">
        <v>46</v>
      </c>
      <c r="N12" s="29" t="s">
        <v>47</v>
      </c>
    </row>
    <row r="13" spans="1:22" ht="38.25" customHeight="1">
      <c r="A13" s="25" t="s">
        <v>3</v>
      </c>
      <c r="B13" s="5" t="s">
        <v>19</v>
      </c>
      <c r="C13" s="15" t="s">
        <v>23</v>
      </c>
      <c r="D13" s="5" t="s">
        <v>26</v>
      </c>
      <c r="E13" s="5" t="s">
        <v>27</v>
      </c>
      <c r="F13" s="24">
        <v>51200305.229999997</v>
      </c>
      <c r="G13" s="24">
        <v>33799999.82</v>
      </c>
      <c r="H13" s="24">
        <v>27039999.850000001</v>
      </c>
      <c r="I13" s="24">
        <v>27039999.850000001</v>
      </c>
      <c r="J13" s="55">
        <v>0</v>
      </c>
      <c r="K13" s="16">
        <v>62.5</v>
      </c>
      <c r="L13" s="22">
        <f>K13/96</f>
        <v>0.65104166666666663</v>
      </c>
      <c r="M13" s="23" t="s">
        <v>29</v>
      </c>
      <c r="N13" s="16" t="s">
        <v>21</v>
      </c>
    </row>
    <row r="14" spans="1:22" ht="38.25" customHeight="1">
      <c r="A14" s="31" t="s">
        <v>21</v>
      </c>
      <c r="B14" s="32" t="s">
        <v>21</v>
      </c>
      <c r="C14" s="33" t="s">
        <v>21</v>
      </c>
      <c r="D14" s="32" t="s">
        <v>21</v>
      </c>
      <c r="E14" s="34" t="s">
        <v>48</v>
      </c>
      <c r="F14" s="35">
        <f>SUM(F13)</f>
        <v>51200305.229999997</v>
      </c>
      <c r="G14" s="35">
        <f>SUM(G13)</f>
        <v>33799999.82</v>
      </c>
      <c r="H14" s="35">
        <f>SUM(H13)</f>
        <v>27039999.850000001</v>
      </c>
      <c r="I14" s="35">
        <f>SUM(I13)</f>
        <v>27039999.850000001</v>
      </c>
      <c r="J14" s="36">
        <f>SUM(J7:J11)</f>
        <v>0</v>
      </c>
      <c r="K14" s="37" t="s">
        <v>21</v>
      </c>
      <c r="L14" s="38" t="s">
        <v>21</v>
      </c>
      <c r="M14" s="39" t="s">
        <v>21</v>
      </c>
      <c r="N14" s="38" t="s">
        <v>21</v>
      </c>
    </row>
    <row r="15" spans="1:22" ht="38.25" customHeight="1">
      <c r="A15" s="40"/>
      <c r="B15" s="40"/>
      <c r="C15" s="41"/>
      <c r="D15" s="41"/>
      <c r="E15" s="42"/>
      <c r="F15" s="43"/>
      <c r="G15" s="43"/>
      <c r="H15" s="43"/>
      <c r="I15" s="44"/>
      <c r="J15" s="44"/>
      <c r="K15" s="44"/>
      <c r="L15" s="45"/>
      <c r="M15" s="45"/>
      <c r="N15" s="45"/>
    </row>
    <row r="16" spans="1:22" ht="38.25" customHeight="1">
      <c r="A16" s="46" t="s">
        <v>49</v>
      </c>
      <c r="B16" s="47"/>
      <c r="C16" s="48" t="s">
        <v>50</v>
      </c>
      <c r="D16" s="48"/>
      <c r="E16" s="49"/>
      <c r="F16" s="50"/>
      <c r="G16" s="50"/>
      <c r="H16" s="50"/>
      <c r="I16" s="50"/>
      <c r="J16" s="44"/>
      <c r="K16" s="44"/>
      <c r="L16" s="45"/>
      <c r="M16" s="45"/>
      <c r="N16" s="45"/>
    </row>
    <row r="17" spans="1:14" ht="38.25" customHeight="1">
      <c r="A17" s="46" t="s">
        <v>51</v>
      </c>
      <c r="B17" s="47"/>
      <c r="C17" s="44"/>
      <c r="D17" s="44"/>
      <c r="E17" s="51"/>
      <c r="F17" s="50"/>
      <c r="G17" s="50"/>
      <c r="H17" s="50"/>
      <c r="I17" s="44"/>
      <c r="J17" s="44"/>
      <c r="K17" s="44"/>
      <c r="L17" s="45"/>
      <c r="M17" s="45"/>
      <c r="N17" s="45"/>
    </row>
    <row r="18" spans="1:14">
      <c r="A18" s="46" t="s">
        <v>52</v>
      </c>
      <c r="B18" s="47"/>
      <c r="C18" s="44"/>
      <c r="D18" s="44"/>
      <c r="E18" s="51"/>
      <c r="F18" s="50"/>
      <c r="G18" s="50"/>
      <c r="H18" s="50"/>
      <c r="I18" s="44"/>
      <c r="J18" s="44"/>
      <c r="K18" s="44"/>
      <c r="L18" s="45"/>
      <c r="M18" s="45"/>
      <c r="N18" s="45"/>
    </row>
  </sheetData>
  <mergeCells count="3">
    <mergeCell ref="A3:N3"/>
    <mergeCell ref="A1:N1"/>
    <mergeCell ref="A10:L10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35" fitToHeight="0" orientation="landscape" r:id="rId1"/>
  <headerFooter>
    <oddFooter>Strona &amp;P z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N7:N8</xm:sqref>
        </x14:dataValidation>
        <x14:dataValidation type="list" allowBlank="1" showInputMessage="1" showErrorMessage="1" errorTitle="proszę wybrać z listy rozwijanej" error="proszę wybrać z listy rozwijanej">
          <x14:formula1>
            <xm:f>Arkusz1!$A$1:$A$4</xm:f>
          </x14:formula1>
          <xm:sqref>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2" t="s">
        <v>14</v>
      </c>
    </row>
    <row r="2" spans="1:1">
      <c r="A2" s="2" t="s">
        <v>15</v>
      </c>
    </row>
    <row r="3" spans="1:1">
      <c r="A3" s="3" t="s">
        <v>16</v>
      </c>
    </row>
    <row r="4" spans="1:1">
      <c r="A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Lista projektów 4.1 OZE </vt:lpstr>
      <vt:lpstr>Arkusz1</vt:lpstr>
      <vt:lpstr>'Lista projektów 4.1 OZE '!Obszar_wydruku</vt:lpstr>
      <vt:lpstr>'Lista projektów 4.1 OZE '!Tytuły_wydruku</vt:lpstr>
      <vt:lpstr>'Lista projektów 4.1 OZE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a.karnafel</cp:lastModifiedBy>
  <cp:lastPrinted>2017-04-04T13:12:25Z</cp:lastPrinted>
  <dcterms:created xsi:type="dcterms:W3CDTF">2015-06-15T08:53:48Z</dcterms:created>
  <dcterms:modified xsi:type="dcterms:W3CDTF">2017-08-29T08:03:58Z</dcterms:modified>
</cp:coreProperties>
</file>