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490"/>
  </bookViews>
  <sheets>
    <sheet name="Lista projektów" sheetId="5" r:id="rId1"/>
  </sheets>
  <definedNames>
    <definedName name="_xlnm.Print_Area" localSheetId="0">'Lista projektów'!$A$1:$P$86</definedName>
  </definedNames>
  <calcPr calcId="145621"/>
</workbook>
</file>

<file path=xl/calcChain.xml><?xml version="1.0" encoding="utf-8"?>
<calcChain xmlns="http://schemas.openxmlformats.org/spreadsheetml/2006/main">
  <c r="J75" i="5" l="1"/>
  <c r="J65" i="5"/>
  <c r="J20" i="5"/>
  <c r="I79" i="5" l="1"/>
  <c r="H79" i="5"/>
  <c r="G79" i="5"/>
  <c r="F79" i="5"/>
  <c r="J78" i="5"/>
  <c r="J77" i="5"/>
  <c r="J76" i="5"/>
  <c r="J74" i="5"/>
  <c r="J73" i="5"/>
  <c r="J72" i="5"/>
  <c r="J71" i="5"/>
  <c r="J70" i="5"/>
  <c r="J69" i="5"/>
  <c r="J68" i="5"/>
  <c r="J67" i="5"/>
  <c r="J66" i="5"/>
  <c r="J64" i="5"/>
  <c r="J63" i="5"/>
  <c r="J62" i="5"/>
  <c r="J60" i="5"/>
  <c r="J59" i="5"/>
  <c r="J58" i="5"/>
  <c r="J57" i="5"/>
  <c r="J56" i="5"/>
  <c r="J55" i="5"/>
  <c r="J54" i="5"/>
  <c r="J53" i="5"/>
  <c r="J6" i="5" l="1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" i="5"/>
  <c r="J79" i="5" l="1"/>
</calcChain>
</file>

<file path=xl/sharedStrings.xml><?xml version="1.0" encoding="utf-8"?>
<sst xmlns="http://schemas.openxmlformats.org/spreadsheetml/2006/main" count="546" uniqueCount="254">
  <si>
    <t>Lp.</t>
  </si>
  <si>
    <t>Tytuł projektu</t>
  </si>
  <si>
    <t>Nazwa wnioskodawcy</t>
  </si>
  <si>
    <t>Numer RPMA</t>
  </si>
  <si>
    <t>Suma:</t>
  </si>
  <si>
    <t>Instytucja Organizująca Konkurs / Instytucja prowadząca nabór</t>
  </si>
  <si>
    <t>Wartość projektu ogółem</t>
  </si>
  <si>
    <t xml:space="preserve">Wydatki kwalifikowane </t>
  </si>
  <si>
    <t>Liczba punktów uzyskana przez projekt</t>
  </si>
  <si>
    <t>Wnioskowane dofinansowanie (BP)</t>
  </si>
  <si>
    <t>Wnioskowane dofinansowanie (UE)</t>
  </si>
  <si>
    <t>*** poniżej progu punktowego zamieszczane są projekty, które uzyskały wymagane minumum punktowe, jednak ze względu na ustaloną kwotę alokacji nie mogą zostać skierowane do dofinansowania</t>
  </si>
  <si>
    <t>Procent maksymalnej liczby punktów możliwych do zdobycia*</t>
  </si>
  <si>
    <t>Komentarz**</t>
  </si>
  <si>
    <t xml:space="preserve">* nie dotyczy EFS </t>
  </si>
  <si>
    <t>** uzupełnić jedynie w przypadku wniosków po procedurze odwoławczej oraz w przypadku braku możliwości podpisania umowy o dofinansowanie</t>
  </si>
  <si>
    <t>Mazowiecka Jednostka Wdrażania Programów Unijnych</t>
  </si>
  <si>
    <t>PRÓG WYCZERPANIA ALOKACJI*</t>
  </si>
  <si>
    <t xml:space="preserve"> </t>
  </si>
  <si>
    <t>Mazowiecka Jednostka Wdrażania programów unijnych</t>
  </si>
  <si>
    <t>Akademia kompetencji</t>
  </si>
  <si>
    <t>Gmina Miasto Płock</t>
  </si>
  <si>
    <t>Gmina Regimin</t>
  </si>
  <si>
    <t>Grupa Szkoleniowo Doradcza Europlus Sp. z o. o.</t>
  </si>
  <si>
    <t>Powiat Przysuski</t>
  </si>
  <si>
    <t>Gmina Gołymin-Ośrodek</t>
  </si>
  <si>
    <t>RPMA.10.01.01-14-7190/16</t>
  </si>
  <si>
    <t>RPMA.10.01.01-14-7263/16</t>
  </si>
  <si>
    <t>RPMA.10.01.01-14-7350/16</t>
  </si>
  <si>
    <t>RPMA.10.01.01-14-7289/16</t>
  </si>
  <si>
    <t>RPMA.10.01.01-14-7344/16</t>
  </si>
  <si>
    <t>RPMA.10.01.01-14-7301/16</t>
  </si>
  <si>
    <t>RPMA.10.01.01-14-7371/16</t>
  </si>
  <si>
    <t>RPMA.10.01.01-14-7225/16</t>
  </si>
  <si>
    <t>RPMA.10.01.01-14-7181/16</t>
  </si>
  <si>
    <t>RPMA.10.01.01-14-7369/16</t>
  </si>
  <si>
    <t>RPMA.10.01.01-14-7278/16</t>
  </si>
  <si>
    <t>RPMA.10.01.01-14-7349/16</t>
  </si>
  <si>
    <t>RPMA.10.01.01-14-7377/16</t>
  </si>
  <si>
    <t>RPMA.10.01.01-14-7354/16</t>
  </si>
  <si>
    <t>RPMA.10.01.01-14-7355/16</t>
  </si>
  <si>
    <t>RPMA.10.01.01-14-7199/16</t>
  </si>
  <si>
    <t>RPMA.10.01.01-14-7317/16</t>
  </si>
  <si>
    <t>RPMA.10.01.01-14-7270/16</t>
  </si>
  <si>
    <t>RPMA.10.01.01-14-7277/16</t>
  </si>
  <si>
    <t>RPMA.10.01.01-14-7273/16</t>
  </si>
  <si>
    <t>RPMA.10.01.01-14-7282/16</t>
  </si>
  <si>
    <t>RPMA.10.01.01-14-7309/16</t>
  </si>
  <si>
    <t>RPMA.10.01.01-14-7280/16</t>
  </si>
  <si>
    <t>RPMA.10.01.01-14-7342/16</t>
  </si>
  <si>
    <t>RPMA.10.01.01-14-7347/16</t>
  </si>
  <si>
    <t>RPMA.10.01.01-14-7219/16</t>
  </si>
  <si>
    <t>RPMA.10.01.01-14-7274/16</t>
  </si>
  <si>
    <t>RPMA.10.01.01-14-7276/16</t>
  </si>
  <si>
    <t>RPMA.10.01.01-14-7204/16</t>
  </si>
  <si>
    <t>RPMA.10.01.01-14-7244/16</t>
  </si>
  <si>
    <t>RPMA.10.01.01-14-7339/16</t>
  </si>
  <si>
    <t>RPMA.10.01.01-14-7340/16</t>
  </si>
  <si>
    <t>RPMA.10.01.01-14-7193/16</t>
  </si>
  <si>
    <t>RPMA.10.01.01-14-7285/16</t>
  </si>
  <si>
    <t>RPMA.10.01.01-14-7357/16</t>
  </si>
  <si>
    <t>RPMA.10.01.01-14-7183/16</t>
  </si>
  <si>
    <t>RPMA.10.01.01-14-7202/16</t>
  </si>
  <si>
    <t>RPMA.10.01.01-14-7325/16</t>
  </si>
  <si>
    <t>RPMA.10.01.01-14-7235/16</t>
  </si>
  <si>
    <t>RPMA.10.01.01-14-7196/16</t>
  </si>
  <si>
    <t>RPMA.10.01.01-14-7367/16</t>
  </si>
  <si>
    <t>RPMA.10.01.01-14-7292/16</t>
  </si>
  <si>
    <t>RPMA.10.01.01-14-7307/16</t>
  </si>
  <si>
    <t>RPMA.10.01.01-14-7358/16</t>
  </si>
  <si>
    <t>RPMA.10.01.01-14-7303/16</t>
  </si>
  <si>
    <t>RPMA.10.01.01-14-7201/16</t>
  </si>
  <si>
    <t>RPMA.10.01.01-14-7194/16</t>
  </si>
  <si>
    <t>RPMA.10.01.01-14-7205/16</t>
  </si>
  <si>
    <t>RPMA.10.01.01-14-7298/16</t>
  </si>
  <si>
    <t>RPMA.10.01.01-14-7313/16</t>
  </si>
  <si>
    <t>RPMA.10.01.01-14-7314/16</t>
  </si>
  <si>
    <t>Nowoczesna edukacja w Gminie Gzy</t>
  </si>
  <si>
    <t>Nowoczesna edukacja kluczem do sukcesu uczniów Specjalnego Ośrodka Szkolno-Wychowawczego nr 1 w Płocku</t>
  </si>
  <si>
    <t>OSTRO Z WIEDZĄ  - wsparcie edukacji 15 szkół kształcenia ogólnego o najsłabszych wynikach edukacyjnych z terenu wiejskiej gminy Ostrów Mazowiecka</t>
  </si>
  <si>
    <t>"Powiedz mi, a zapomnę. Pokaż mi, a zapamiętam.Pozwól mi zrobić, a zrozumiem" - nowe kompetencje uczniów i nauczycieli w Gminie i Mieście Przasnysz</t>
  </si>
  <si>
    <t>Lepszy start - w Gminie Raciąż stawiamy na edukacje</t>
  </si>
  <si>
    <t>Akademia Kluczowych Kompetencji w Młodzieszynie</t>
  </si>
  <si>
    <t>Nowoczesna edukacja w gminie Baboszewo</t>
  </si>
  <si>
    <t>Uczyć inaczej - to uczyć ciekawiej</t>
  </si>
  <si>
    <t>Akademia Kompetencji w ZSO w Brzózie</t>
  </si>
  <si>
    <t>Rozwój kompetencji kluczowych szansą na lepszą przyszłość</t>
  </si>
  <si>
    <t>ZARADNI Z GMINY RADZIEJOWICE - kompleksowe wsparcie nowoczesnej edukacji w szkołach gminy Radziejowice</t>
  </si>
  <si>
    <t>Z myślą o przyszłości...</t>
  </si>
  <si>
    <t>Odkrywcy Nowych Możliwości w Gminie Zwoleń</t>
  </si>
  <si>
    <t>KLUCZOWY PAKIET STARTOWY DLA UCZNIÓW PUBLICZNEGO GIMNAZJUM IM. ORŁA BIAŁEGO W CHOTOMOWIE</t>
  </si>
  <si>
    <t xml:space="preserve">Nowoczesne narzędzia technologii informacyjno-komunikacyjnej w procesie kształcenia w placówkach oświatowych na terenie gminy Grodzisk Mazowiecki
</t>
  </si>
  <si>
    <t>Podstawówka trampoliną do kariery - kształcenie kompetencji kluczowych niezbędnych na rynku pracy i podniesienie jakości nauczania w Szkole Podstawowej nr 1 i Szkole Podstawowej nr 17 w Płocku</t>
  </si>
  <si>
    <t>Akademia sukcesu w Gminach Stromiec i Promna</t>
  </si>
  <si>
    <t>Skrzydła wiedzy</t>
  </si>
  <si>
    <t>Rozwijamy kompetencje kluczowe i świetnie się bawimy w Gminie Gielniów</t>
  </si>
  <si>
    <t>Kalejdoskop wiedzy w Gminie Brochów</t>
  </si>
  <si>
    <t xml:space="preserve">Kompetencje kluczowe źródłem sukcesu uczniów szkół w Gminie Klwów
</t>
  </si>
  <si>
    <t>Edukacja ważna sprawa - kontynuacja działań oświatowych</t>
  </si>
  <si>
    <t xml:space="preserve">Nauka czyni mistrza – kompleksowe programy rozwoju edukacji w szkołach Gminy Baranów </t>
  </si>
  <si>
    <t>Kształcimy kompetencje i eksperymentujemy - podnoszenie jakości edukacji w Gminie Nowy Duninów.</t>
  </si>
  <si>
    <t>Edukacja kluczem do sukcesu</t>
  </si>
  <si>
    <t>Szkoła równych szans!</t>
  </si>
  <si>
    <t>Akademia Sukcesu w LO Skargi w Pułtusku.</t>
  </si>
  <si>
    <t>Lepszy start w przyszłość!</t>
  </si>
  <si>
    <t>Akademia nauki w Gminie Tczów</t>
  </si>
  <si>
    <t>Mam zawód - mam pracę. Doskonalenie kompetencji zawodowych i kluczowych uczniów ZSCKR w Gołotczyźnie gwarancją sukcesu na rynku pracy</t>
  </si>
  <si>
    <t>Szkoły Podstawowe = Szkoły Przyszłości</t>
  </si>
  <si>
    <t>Rozwój kompetencji kluczowych uczniów Gminy Regimin.</t>
  </si>
  <si>
    <t>Nauka szansą na rozwój</t>
  </si>
  <si>
    <t xml:space="preserve">Rozwój edukacyjny dzieci z wiejskich szkół podstawowych w powiecie sokołowskim.    </t>
  </si>
  <si>
    <t>Mam szansę!</t>
  </si>
  <si>
    <t>„ Akademia kompetencji -  kompleksowe wspieranie uczniów Zespołu Szkół w Sochaczewie”</t>
  </si>
  <si>
    <t>Mogę wszystko. Rozwój kompetencji kluczowych uczniów z terenu miasta Garwolin</t>
  </si>
  <si>
    <t>Rozwój kompetencji najmłodszych mieszkańców Gminy i Miasta Wyszogród</t>
  </si>
  <si>
    <t>KLUCZOWY PAKIET STARTOWY</t>
  </si>
  <si>
    <t xml:space="preserve">"Lubię się uczyć"  </t>
  </si>
  <si>
    <t>Szkoły przyszłości – kształcenie kompetencji kluczowych uczniów Liceum i Gimnazjum w Piastowie.</t>
  </si>
  <si>
    <t>Szkoła kluczowych kompetencji</t>
  </si>
  <si>
    <t>W drodze do sukcesu</t>
  </si>
  <si>
    <t xml:space="preserve">Miasto Stołeczne Warszawa/Dzielnica Śródmieście m.st. Warszawy
</t>
  </si>
  <si>
    <t>,,Przyszłość zaczyna się dziś''.Wzrost dostępności do nowoczesnych technologii informacyjno - komunikacyjnych sposobem na rozwój kompetencji kluczowych 246 (107dz. i 139 chł.)  uczniów Szkoły Podstawowej nr 5  w Płocku. Projekt skierowany jest do grupy docelowej zamieszkałej na terenie województwa mazowieckiego. Działania podejmowane w ramach projektu uwzględniają indywidualne potrzeby rozwojowe i edukacyjne oraz możliwości psychofizyczne uczniów objętych wsparciem. Projekt jest zgodny  z zasadą równości szans i niedyskryminacji w tym dostępności dla osób z niepełnosprawnościami. Opisany we wniosku  o dofinansowanie  projekt jest zgodny z zasadą równości szans kobiet i mężczyzn, w oparciu o standard minimum. Przedsięwzięcie finansowane w ramach EFS stanowi uzupełnienie działań  prowadzonych przez szkołę przed rozpoczęciem realizacji projektu. Nakłady ponoszone na rzecz powyższych przedsięwzięć nie zmniejszą się w stosunku do okresu 12 miesięcy poprzedzających realizację projektu.</t>
  </si>
  <si>
    <t xml:space="preserve">Klik na TIK w Wiskitkach </t>
  </si>
  <si>
    <t>Tik w nauczaniu matematyki</t>
  </si>
  <si>
    <t>Rozwijanie kompetencji kluczowych uczniów Szkoły Podstawowej nr 2 w Sochaczewie</t>
  </si>
  <si>
    <t>Program rozwoju kompetencji kluczowych wśród uczniów Publicznej Szkoły Podstawowej im. J. Korczaka w Szelkowie</t>
  </si>
  <si>
    <t>Rozwijamy kompetencje kluczowe uczniów szkół z gminy Długosiodło</t>
  </si>
  <si>
    <t>Ucząc się w Zespole Szkół nr 2 im. Ludwika Skowyry w Przysusze, inwestuję w swoją przyszłość</t>
  </si>
  <si>
    <t>Gmina Gzy</t>
  </si>
  <si>
    <t>Gmina Ostrów Mazowiecka</t>
  </si>
  <si>
    <t xml:space="preserve">Miasto Przasnysz </t>
  </si>
  <si>
    <t>Gmina Raciąż</t>
  </si>
  <si>
    <t>Gmina Młodzieszyn</t>
  </si>
  <si>
    <t>Gmina Baboszewo</t>
  </si>
  <si>
    <t>Gmina Naruszewo</t>
  </si>
  <si>
    <t>Gmina Głowaczów</t>
  </si>
  <si>
    <t>Gmina Opinogóra Górna</t>
  </si>
  <si>
    <t>Gmina Radziejowice</t>
  </si>
  <si>
    <t>Fundacja Rozwoju Kapitału Społecznego</t>
  </si>
  <si>
    <t>Gmina Zwoleń</t>
  </si>
  <si>
    <t>Centrum Edukacyjne FUTURE  Gałązka Alicja</t>
  </si>
  <si>
    <t>Gmina Grodzisk Mazowiecki</t>
  </si>
  <si>
    <t>Mały Inżynier Ewa Bednarek</t>
  </si>
  <si>
    <t>Gmina Garwolin</t>
  </si>
  <si>
    <t>Gmina Gielniów</t>
  </si>
  <si>
    <t>Edutainment Michał Kaczmarek</t>
  </si>
  <si>
    <t>Gmina Klwów</t>
  </si>
  <si>
    <t>Gmina Zawidz</t>
  </si>
  <si>
    <t>Gmina Baranów</t>
  </si>
  <si>
    <t>Gmina Nowy Duninów</t>
  </si>
  <si>
    <t>Powiat Ciechanowski</t>
  </si>
  <si>
    <t>Gmina  Sierpc</t>
  </si>
  <si>
    <t>Powiat Pułtuski</t>
  </si>
  <si>
    <t>STOWARZYSZENIE EDUKACYJNE W CZARNI "DOBRO DZIECKA"</t>
  </si>
  <si>
    <t>Gmina Tczów</t>
  </si>
  <si>
    <t>Ministerstwo Rolnictwa i Rozwoju Wsi / Zespół Szkół Centrum Kształcenia Rolniczego im. A. Świętochowskiego w Gołotczyźnie</t>
  </si>
  <si>
    <t>Gmina Goszczyn</t>
  </si>
  <si>
    <t>STOWARZYSZENIE INICJATYW OŚWIATOWYCH "MAŁA OJCZYZNA"</t>
  </si>
  <si>
    <t>Gmina Miasto Sochaczew</t>
  </si>
  <si>
    <t>Miasto Garwolin</t>
  </si>
  <si>
    <t>Gmina i Miasto Wyszogród</t>
  </si>
  <si>
    <t xml:space="preserve">Polskie Centrum Edukacji Tomasz Marciniak spółka jawna </t>
  </si>
  <si>
    <t>Pętla Sp. z o.o.</t>
  </si>
  <si>
    <t>Miasto Piastów</t>
  </si>
  <si>
    <t>Zakład Doskonalenia Zawodowego w Warszawie</t>
  </si>
  <si>
    <t>Gmina - Miasta Gostynina</t>
  </si>
  <si>
    <t>Klucz do potęgi</t>
  </si>
  <si>
    <t>Gmina Miasto Płock /Szkoła Podstawowa nr 5 im. Wł. Broniewskiego w Płocku pl. Stary Rynek 1 09-400 Płock Gmina: M. Płock Powiat: M. Płock Województwo: mazowieckie Forma Prawna: SAMORZĄDOWA JEDNOSTKA ORGANIZACYJNA</t>
  </si>
  <si>
    <t xml:space="preserve">Powiat Żyrardowski </t>
  </si>
  <si>
    <t>Gmina Szelków</t>
  </si>
  <si>
    <t>Gmina Długosiodło</t>
  </si>
  <si>
    <t>RPMA.10.01.01-14-7200/16</t>
  </si>
  <si>
    <t>RPMA.10.01.01-14-7327/16</t>
  </si>
  <si>
    <t>RPMA.10.01.01-14-7208/16</t>
  </si>
  <si>
    <t>RPMA.10.01.01-14-7210/16</t>
  </si>
  <si>
    <t>RPMA.10.01.01-14-7299/16</t>
  </si>
  <si>
    <t>RPMA.10.01.01-14-7336/16</t>
  </si>
  <si>
    <t>RPMA.10.01.01-14-7360/16</t>
  </si>
  <si>
    <t>RPMA.10.01.01-14-7207/16</t>
  </si>
  <si>
    <t>RPMA.10.01.01-14-7311/16</t>
  </si>
  <si>
    <t>RPMA.10.01.01-14-7331/16</t>
  </si>
  <si>
    <t>RPMA.10.01.01-14-7356/16</t>
  </si>
  <si>
    <t>RPMA.10.01.01-14-7209/16</t>
  </si>
  <si>
    <t>RPMA.10.01.01-14-7213/16</t>
  </si>
  <si>
    <t>RPMA.10.01.01-14-7343/16</t>
  </si>
  <si>
    <t>RPMA.10.01.01-14-7223/16</t>
  </si>
  <si>
    <t>RPMA.10.01.01-14-7242/16</t>
  </si>
  <si>
    <t>RPMA.10.01.01-14-7228/16</t>
  </si>
  <si>
    <t>RPMA.10.01.01-14-7256/16</t>
  </si>
  <si>
    <t>RPMA.10.01.01-14-7260/16</t>
  </si>
  <si>
    <t>Akademia Kompetencji</t>
  </si>
  <si>
    <t xml:space="preserve">Mała szkoła - duże możliwości </t>
  </si>
  <si>
    <t>„Zwiększenie potencjału edukacyjnego uczniów  Gimnazjum nr 1 w Sochaczewie”</t>
  </si>
  <si>
    <t>MYŚL KREATYWNIE. DZIAŁAJ AKTYWNIE. PROGRAM PODNOSZENIA EFEKTYWNOŚCI KSZTAŁCENIA I ROZWOJU SPOŁECZNO-ZAWODOWEGO UCZNIÓW Z NIEPEŁNOSPRAWNOŚCIĄ INTELEKTUALNĄ ORAZ Z NIEPEŁNOSPRAWNOŚCIAMI SPRZĘŻONYMI; PODNOSZENIE KOMPETENCJI PEDAGOGICZNYCH NAUCZYCIELI SPECJALNEGO OŚRODKA SZKOLNO - WYCHOWAWCZEGO IM. ANNY KARŁOWICZ W PUŁTUSKU.</t>
  </si>
  <si>
    <t>Szkoła przyszłości - rozwijanie kompetencji kluczowych uczniów szkół w Gminie Somianka</t>
  </si>
  <si>
    <t>Wzmocnienie kluczowych kompetencji dzieci i młodzieży szansą na rozwój kampinoskiej oświaty i lepszy start w dorosłość!</t>
  </si>
  <si>
    <t>Otwarci na świat uczniowie i uczennice szkół i placówek powiatu wyszkowskiego szansą rozwoju dla województwa mazowieckiego</t>
  </si>
  <si>
    <t>„ Inwestujemy w przyszłość- podnoszenie kompetencji kluczowych na rynku pracy uczniów Gimnazjum nr 2 w Sochaczewie”</t>
  </si>
  <si>
    <t>Podniesienie kompetencji kluczowych uczniów Zespołu Szkół Ponadgimnazjalnych i Mistrzostwa Sportowego w Lipinach</t>
  </si>
  <si>
    <t>Równe szanse kluczem do sukcesu w powiecie żyrardowskim</t>
  </si>
  <si>
    <t>Akademia Kompetencji ZDZ w Płocku</t>
  </si>
  <si>
    <t>Przyszłość w naszych rękach- podniesienie kompetencji uczniów Szkoły Podstawowej nr 4 w Sochaczewie</t>
  </si>
  <si>
    <t>Mały twórca – kreatywny uczeń - wsparcie uczniów Szkoły Podstawowej w Dąbrówce</t>
  </si>
  <si>
    <t>Pomóż mi zrozumieć świat - rozwijanie kompetencji kluczowych oraz wspieranie rozwoju deficytowych sfer u uczniów niepełnosprawnych intelektualnie w stopniu lekkim, umiarkowanym lub znacznym oraz z niepełnosprawnościami sprzężonymi uczęszczających do Powiatowego Zespołu Szkół i Placówek Specjalnych w Legionowie</t>
  </si>
  <si>
    <t>Doskonalenie kompetencji kluczowych uczniów w gminie Kazanów</t>
  </si>
  <si>
    <t>Szkoła – misja przyszłość</t>
  </si>
  <si>
    <t>Większe możliwości - lepszy start</t>
  </si>
  <si>
    <t>Wiem więcej, umiem więcej, mogę więcej.</t>
  </si>
  <si>
    <t>Zajęcia edukacyjne w Brwinowie</t>
  </si>
  <si>
    <t>Powiat Żyrardowski</t>
  </si>
  <si>
    <t xml:space="preserve">Stowarzyszenie Rozwoju Wsi Brzegi i Zasiadały </t>
  </si>
  <si>
    <t>Gmina Somianka</t>
  </si>
  <si>
    <t>Gmina Kampinos</t>
  </si>
  <si>
    <t>Powiat Wyszkowski</t>
  </si>
  <si>
    <t>Zakład Doskonalenia Zawodowego w Płocku</t>
  </si>
  <si>
    <t>iTrainer.pl Zofia Domaradzka-Grochowalska</t>
  </si>
  <si>
    <t>Powiat Legionowski</t>
  </si>
  <si>
    <t>Gmina Kazanów</t>
  </si>
  <si>
    <t>Gmina Zaręby Kościelne</t>
  </si>
  <si>
    <t>Gmina Brok</t>
  </si>
  <si>
    <t>Gmina Miasto Płońsk</t>
  </si>
  <si>
    <t>Kros S. C</t>
  </si>
  <si>
    <t>nd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</si>
  <si>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</si>
  <si>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</si>
  <si>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</si>
  <si>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</si>
  <si>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</si>
  <si>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</si>
  <si>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</si>
  <si>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</si>
  <si>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</si>
  <si>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</si>
  <si>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</si>
  <si>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</si>
  <si>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</si>
  <si>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</si>
  <si>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</si>
  <si>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Wnioskowane dofinansowanie  ogółem (UE+BP)</t>
  </si>
  <si>
    <t xml:space="preserve">Załącznik do uchwały zmienającej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</si>
  <si>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Lista projektów wybranych do dofinansowania w trybie konkursowym dla Regionalnego Programu Operacyjnego Województwa Mazowieckiego 2014-2020 dla konkursu zamkniętego nr RPMA.10.01.01-IP.01-14-031/16 dla Osi priotytetowej  X „Edukacja dla rozwoju regionu”, Działanie 10.1 Edukacja ogólna i przedszkolna, Poddziałanie 10.1.1 Edukacja ogólna ( w tym w szkołach zawodowych) RPO WM  2014-2020</t>
  </si>
  <si>
    <t>RPMA.10.01.01-14-7633/17</t>
  </si>
  <si>
    <t>_</t>
  </si>
  <si>
    <t>RPMA.10.01.01-14-7255/16</t>
  </si>
  <si>
    <t>Centrum Nauczania Języków Obcych NORTON I Piotr Robert Szmigiel</t>
  </si>
  <si>
    <t>Kompetencje kluczowe dla uczniów szkół publicznych Gminy Gózd</t>
  </si>
  <si>
    <t>projekt oceniony po pracedurze odwoławczej</t>
  </si>
  <si>
    <t>RPMA.10.01.01-14-7297/16</t>
  </si>
  <si>
    <t>Gmina Rząśnik</t>
  </si>
  <si>
    <t>Szkoły – kierunek na przyszłość</t>
  </si>
  <si>
    <t>RPMA.10.01.01-14-7366/16</t>
  </si>
  <si>
    <t>Fundacja Rozwoju Demokracji Lokalnej</t>
  </si>
  <si>
    <t>SRS VIII. Szkoła Równych Szans VII Edycja</t>
  </si>
  <si>
    <t>Kategoria interwencji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</si>
</sst>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zł-415]_-;\-* #,##0.00\ [$zł-415]_-;_-* &quot;-&quot;??\ [$zł-415]_-;_-@_-"/>
    <numFmt numFmtId="165" formatCode="#,##0.00_ ;\-#,##0.00\ "/>
  </numFmts>
  <fonts count="15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zcionka tekstu podstawowego"/>
      <family val="2"/>
      <charset val="238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2" applyFont="0">
      <alignment horizontal="center" wrapText="1" readingOrder="1"/>
    </xf>
    <xf numFmtId="0" fontId="1" fillId="0" borderId="0"/>
    <xf numFmtId="9" fontId="1" fillId="0" borderId="0" applyFont="0" applyFill="0" applyBorder="0" applyAlignment="0" applyProtection="0"/>
    <xf numFmtId="0" fontId="4" fillId="0" borderId="0"/>
  </cellStyleXfs>
  <cellXfs count="50">
    <xf numFmtId="0" fontId="0" fillId="0" borderId="0" xfId="0"/>
    <xf numFmtId="0" fontId="0" fillId="0" borderId="0" xfId="0" applyFill="1"/>
    <xf numFmtId="0" fontId="0" fillId="0" borderId="0" xfId="0" applyBorder="1"/>
    <xf numFmtId="0" fontId="0" fillId="0" borderId="0" xfId="0" applyAlignment="1"/>
    <xf numFmtId="2" fontId="6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readingOrder="1"/>
    </xf>
    <xf numFmtId="49" fontId="5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/>
    <xf numFmtId="4" fontId="7" fillId="0" borderId="0" xfId="0" applyNumberFormat="1" applyFont="1"/>
    <xf numFmtId="0" fontId="7" fillId="0" borderId="0" xfId="0" applyFont="1" applyBorder="1"/>
    <xf numFmtId="2" fontId="6" fillId="0" borderId="0" xfId="0" applyNumberFormat="1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readingOrder="1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readingOrder="1"/>
    </xf>
    <xf numFmtId="0" fontId="10" fillId="5" borderId="4" xfId="0" applyFont="1" applyFill="1" applyBorder="1" applyAlignment="1">
      <alignment horizontal="center" vertical="center" wrapText="1" readingOrder="1"/>
    </xf>
    <xf numFmtId="164" fontId="6" fillId="4" borderId="5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Border="1"/>
    <xf numFmtId="0" fontId="12" fillId="3" borderId="1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3" fillId="0" borderId="1" xfId="0" applyFont="1" applyBorder="1"/>
    <xf numFmtId="2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 readingOrder="1"/>
    </xf>
    <xf numFmtId="0" fontId="10" fillId="0" borderId="7" xfId="0" applyFont="1" applyFill="1" applyBorder="1" applyAlignment="1">
      <alignment horizontal="center" vertical="center" wrapText="1" readingOrder="1"/>
    </xf>
    <xf numFmtId="0" fontId="10" fillId="0" borderId="8" xfId="0" applyFont="1" applyFill="1" applyBorder="1" applyAlignment="1">
      <alignment horizontal="center" vertical="center" wrapText="1" readingOrder="1"/>
    </xf>
  </cellXfs>
  <cellStyles count="5">
    <cellStyle name="Normalny" xfId="0" builtinId="0"/>
    <cellStyle name="Normalny 2" xfId="2"/>
    <cellStyle name="Normalny 4" xfId="4"/>
    <cellStyle name="Procentowy 2" xfId="3"/>
    <cellStyle name="Styl 1" xfId="1"/>
  </cellStyles>
  <dxfs count="0"/>
  <tableStyles count="0" defaultTableStyle="TableStyleMedium2" defaultPivotStyle="PivotStyleLight16"/>
  <colors>
    <mruColors>
      <color rgb="FFDCE6F1"/>
      <color rgb="FFDBE5F1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640558</xdr:colOff>
      <xdr:row>1</xdr:row>
      <xdr:rowOff>100353</xdr:rowOff>
    </xdr:from>
    <xdr:to>
      <xdr:col>8</xdr:col>
      <xdr:colOff>893350</xdr:colOff>
      <xdr:row>1</xdr:row>
      <xdr:rowOff>862353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66964" y="671853"/>
          <a:ext cx="824188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1"/>
  <sheetViews>
    <sheetView tabSelected="1" view="pageBreakPreview" zoomScaleNormal="80" zoomScaleSheetLayoutView="100" workbookViewId="0">
      <selection activeCell="P3" sqref="P3"/>
    </sheetView>
  </sheetViews>
  <sheetFormatPr defaultRowHeight="15"/>
  <cols>
    <col min="1" max="1" width="5.42578125" customWidth="1"/>
    <col min="2" max="2" width="20.5703125" customWidth="1"/>
    <col min="3" max="3" width="24.5703125" customWidth="1"/>
    <col min="4" max="4" width="27.85546875" customWidth="1"/>
    <col min="5" max="5" width="14" customWidth="1"/>
    <col min="6" max="6" width="17.42578125" customWidth="1"/>
    <col min="7" max="7" width="18" customWidth="1"/>
    <col min="8" max="9" width="17.7109375" customWidth="1"/>
    <col min="10" max="10" width="16.5703125" customWidth="1"/>
    <col min="11" max="11" width="9.5703125" customWidth="1"/>
    <col min="12" max="13" width="0.140625" customWidth="1"/>
    <col min="14" max="14" width="9.42578125" customWidth="1"/>
    <col min="15" max="15" width="11.85546875" customWidth="1"/>
    <col min="16" max="16" width="13.7109375" customWidth="1"/>
  </cols>
  <sheetData>
    <row r="1" spans="1:16" ht="45" customHeight="1">
      <c r="K1" s="44" t="s">
        <v>239</v>
      </c>
      <c r="L1" s="44"/>
      <c r="M1" s="44"/>
      <c r="N1" s="44"/>
      <c r="O1" s="30"/>
    </row>
    <row r="2" spans="1:16" s="3" customFormat="1" ht="84" customHeight="1">
      <c r="A2" s="45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31"/>
    </row>
    <row r="3" spans="1:16" s="2" customFormat="1" ht="38.25" customHeight="1">
      <c r="A3" s="42" t="s">
        <v>240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3"/>
      <c r="N3" s="43"/>
      <c r="O3" s="32"/>
      <c r="P3" s="33"/>
    </row>
    <row r="4" spans="1:16" s="2" customFormat="1" ht="119.25" customHeight="1">
      <c r="A4" s="16" t="s">
        <v>0</v>
      </c>
      <c r="B4" s="16" t="s">
        <v>5</v>
      </c>
      <c r="C4" s="16" t="s">
        <v>3</v>
      </c>
      <c r="D4" s="16" t="s">
        <v>1</v>
      </c>
      <c r="E4" s="16" t="s">
        <v>2</v>
      </c>
      <c r="F4" s="16" t="s">
        <v>6</v>
      </c>
      <c r="G4" s="16" t="s">
        <v>7</v>
      </c>
      <c r="H4" s="16" t="s">
        <v>238</v>
      </c>
      <c r="I4" s="16" t="s">
        <v>10</v>
      </c>
      <c r="J4" s="16" t="s">
        <v>9</v>
      </c>
      <c r="K4" s="16" t="s">
        <v>8</v>
      </c>
      <c r="L4" s="16" t="s">
        <v>12</v>
      </c>
      <c r="M4" s="16"/>
      <c r="N4" s="16" t="s">
        <v>12</v>
      </c>
      <c r="O4" s="40" t="s">
        <v>253</v>
      </c>
      <c r="P4" s="34" t="s">
        <v>13</v>
      </c>
    </row>
    <row r="5" spans="1:16" s="2" customFormat="1" ht="64.5" customHeight="1">
      <c r="A5" s="7" t="s">
        <v>223</v>
      </c>
      <c r="B5" s="7" t="s">
        <v>19</v>
      </c>
      <c r="C5" s="8" t="s">
        <v>26</v>
      </c>
      <c r="D5" s="6" t="s">
        <v>77</v>
      </c>
      <c r="E5" s="6" t="s">
        <v>128</v>
      </c>
      <c r="F5" s="5">
        <v>613857.76</v>
      </c>
      <c r="G5" s="5">
        <v>613857.76</v>
      </c>
      <c r="H5" s="5">
        <v>583116.66</v>
      </c>
      <c r="I5" s="5">
        <v>491086.21</v>
      </c>
      <c r="J5" s="5">
        <f>H5-I5</f>
        <v>92030.450000000012</v>
      </c>
      <c r="K5" s="6">
        <v>127.5</v>
      </c>
      <c r="L5" s="9" t="s">
        <v>222</v>
      </c>
      <c r="M5" s="9"/>
      <c r="N5" s="9" t="s">
        <v>222</v>
      </c>
      <c r="O5" s="41">
        <v>118</v>
      </c>
      <c r="P5" s="9" t="s">
        <v>222</v>
      </c>
    </row>
    <row r="6" spans="1:16" s="2" customFormat="1" ht="69" customHeight="1">
      <c r="A6" s="7" t="s">
        <v>224</v>
      </c>
      <c r="B6" s="7" t="s">
        <v>19</v>
      </c>
      <c r="C6" s="8" t="s">
        <v>27</v>
      </c>
      <c r="D6" s="6" t="s">
        <v>78</v>
      </c>
      <c r="E6" s="6" t="s">
        <v>21</v>
      </c>
      <c r="F6" s="5">
        <v>639487.5</v>
      </c>
      <c r="G6" s="5">
        <v>639487.5</v>
      </c>
      <c r="H6" s="10">
        <v>581583.5</v>
      </c>
      <c r="I6" s="10">
        <v>511590</v>
      </c>
      <c r="J6" s="5">
        <f t="shared" ref="J6:J52" si="0">H6-I6</f>
        <v>69993.5</v>
      </c>
      <c r="K6" s="6">
        <v>127.5</v>
      </c>
      <c r="L6" s="9" t="s">
        <v>222</v>
      </c>
      <c r="M6" s="9"/>
      <c r="N6" s="9" t="s">
        <v>222</v>
      </c>
      <c r="O6" s="41">
        <v>118</v>
      </c>
      <c r="P6" s="9" t="s">
        <v>222</v>
      </c>
    </row>
    <row r="7" spans="1:16" s="2" customFormat="1" ht="79.5" customHeight="1">
      <c r="A7" s="7" t="s">
        <v>225</v>
      </c>
      <c r="B7" s="7" t="s">
        <v>19</v>
      </c>
      <c r="C7" s="8" t="s">
        <v>28</v>
      </c>
      <c r="D7" s="6" t="s">
        <v>79</v>
      </c>
      <c r="E7" s="6" t="s">
        <v>129</v>
      </c>
      <c r="F7" s="5">
        <v>999413</v>
      </c>
      <c r="G7" s="5">
        <v>999413</v>
      </c>
      <c r="H7" s="10">
        <v>949413</v>
      </c>
      <c r="I7" s="10">
        <v>799530.4</v>
      </c>
      <c r="J7" s="5">
        <f t="shared" si="0"/>
        <v>149882.59999999998</v>
      </c>
      <c r="K7" s="6">
        <v>125.5</v>
      </c>
      <c r="L7" s="9" t="s">
        <v>222</v>
      </c>
      <c r="M7" s="9"/>
      <c r="N7" s="9" t="s">
        <v>222</v>
      </c>
      <c r="O7" s="41">
        <v>118</v>
      </c>
      <c r="P7" s="9" t="s">
        <v>222</v>
      </c>
    </row>
    <row r="8" spans="1:16" s="2" customFormat="1" ht="80.25" customHeight="1">
      <c r="A8" s="7" t="s">
        <v>226</v>
      </c>
      <c r="B8" s="7" t="s">
        <v>19</v>
      </c>
      <c r="C8" s="8" t="s">
        <v>29</v>
      </c>
      <c r="D8" s="6" t="s">
        <v>80</v>
      </c>
      <c r="E8" s="6" t="s">
        <v>130</v>
      </c>
      <c r="F8" s="5">
        <v>1359785.3</v>
      </c>
      <c r="G8" s="5">
        <v>1359785.3</v>
      </c>
      <c r="H8" s="10">
        <v>1286887.3</v>
      </c>
      <c r="I8" s="10">
        <v>1087828.24</v>
      </c>
      <c r="J8" s="5">
        <f t="shared" si="0"/>
        <v>199059.06000000006</v>
      </c>
      <c r="K8" s="6">
        <v>124.5</v>
      </c>
      <c r="L8" s="9" t="s">
        <v>222</v>
      </c>
      <c r="M8" s="9"/>
      <c r="N8" s="9" t="s">
        <v>222</v>
      </c>
      <c r="O8" s="41">
        <v>118</v>
      </c>
      <c r="P8" s="9" t="s">
        <v>222</v>
      </c>
    </row>
    <row r="9" spans="1:16" s="2" customFormat="1" ht="62.25" customHeight="1">
      <c r="A9" s="7" t="s">
        <v>227</v>
      </c>
      <c r="B9" s="7" t="s">
        <v>19</v>
      </c>
      <c r="C9" s="8" t="s">
        <v>30</v>
      </c>
      <c r="D9" s="6" t="s">
        <v>81</v>
      </c>
      <c r="E9" s="6" t="s">
        <v>131</v>
      </c>
      <c r="F9" s="5">
        <v>514000</v>
      </c>
      <c r="G9" s="5">
        <v>514000</v>
      </c>
      <c r="H9" s="5">
        <v>488300</v>
      </c>
      <c r="I9" s="5">
        <v>411200</v>
      </c>
      <c r="J9" s="5">
        <f t="shared" si="0"/>
        <v>77100</v>
      </c>
      <c r="K9" s="6">
        <v>124.5</v>
      </c>
      <c r="L9" s="9" t="s">
        <v>222</v>
      </c>
      <c r="M9" s="9"/>
      <c r="N9" s="9" t="s">
        <v>222</v>
      </c>
      <c r="O9" s="41">
        <v>118</v>
      </c>
      <c r="P9" s="9" t="s">
        <v>222</v>
      </c>
    </row>
    <row r="10" spans="1:16" s="2" customFormat="1" ht="72.75" customHeight="1">
      <c r="A10" s="7" t="s">
        <v>228</v>
      </c>
      <c r="B10" s="7" t="s">
        <v>19</v>
      </c>
      <c r="C10" s="8" t="s">
        <v>31</v>
      </c>
      <c r="D10" s="6" t="s">
        <v>82</v>
      </c>
      <c r="E10" s="6" t="s">
        <v>132</v>
      </c>
      <c r="F10" s="5">
        <v>488706.85</v>
      </c>
      <c r="G10" s="5">
        <v>488706.85</v>
      </c>
      <c r="H10" s="5">
        <v>456816.85</v>
      </c>
      <c r="I10" s="5">
        <v>390965.48</v>
      </c>
      <c r="J10" s="5">
        <f t="shared" si="0"/>
        <v>65851.37</v>
      </c>
      <c r="K10" s="6">
        <v>124</v>
      </c>
      <c r="L10" s="9" t="s">
        <v>222</v>
      </c>
      <c r="M10" s="9"/>
      <c r="N10" s="9" t="s">
        <v>222</v>
      </c>
      <c r="O10" s="41">
        <v>118</v>
      </c>
      <c r="P10" s="9" t="s">
        <v>222</v>
      </c>
    </row>
    <row r="11" spans="1:16" s="2" customFormat="1" ht="66.75" customHeight="1">
      <c r="A11" s="7" t="s">
        <v>229</v>
      </c>
      <c r="B11" s="7" t="s">
        <v>19</v>
      </c>
      <c r="C11" s="8" t="s">
        <v>32</v>
      </c>
      <c r="D11" s="6" t="s">
        <v>83</v>
      </c>
      <c r="E11" s="6" t="s">
        <v>133</v>
      </c>
      <c r="F11" s="5">
        <v>1963177.2</v>
      </c>
      <c r="G11" s="5">
        <v>1963177.2</v>
      </c>
      <c r="H11" s="5">
        <v>1865017.2</v>
      </c>
      <c r="I11" s="5">
        <v>1570541.76</v>
      </c>
      <c r="J11" s="5">
        <f t="shared" si="0"/>
        <v>294475.43999999994</v>
      </c>
      <c r="K11" s="6">
        <v>123</v>
      </c>
      <c r="L11" s="9" t="s">
        <v>222</v>
      </c>
      <c r="M11" s="9"/>
      <c r="N11" s="9" t="s">
        <v>222</v>
      </c>
      <c r="O11" s="41">
        <v>118</v>
      </c>
      <c r="P11" s="9" t="s">
        <v>222</v>
      </c>
    </row>
    <row r="12" spans="1:16" s="2" customFormat="1" ht="55.5" customHeight="1">
      <c r="A12" s="7" t="s">
        <v>230</v>
      </c>
      <c r="B12" s="7" t="s">
        <v>19</v>
      </c>
      <c r="C12" s="8" t="s">
        <v>33</v>
      </c>
      <c r="D12" s="6" t="s">
        <v>84</v>
      </c>
      <c r="E12" s="6" t="s">
        <v>134</v>
      </c>
      <c r="F12" s="5">
        <v>849310</v>
      </c>
      <c r="G12" s="5">
        <v>849310</v>
      </c>
      <c r="H12" s="10">
        <v>803545</v>
      </c>
      <c r="I12" s="10">
        <v>679448</v>
      </c>
      <c r="J12" s="5">
        <f t="shared" si="0"/>
        <v>124097</v>
      </c>
      <c r="K12" s="6">
        <v>122</v>
      </c>
      <c r="L12" s="9" t="s">
        <v>222</v>
      </c>
      <c r="M12" s="9"/>
      <c r="N12" s="9" t="s">
        <v>222</v>
      </c>
      <c r="O12" s="41">
        <v>118</v>
      </c>
      <c r="P12" s="9" t="s">
        <v>222</v>
      </c>
    </row>
    <row r="13" spans="1:16" s="2" customFormat="1" ht="62.25" customHeight="1">
      <c r="A13" s="7" t="s">
        <v>231</v>
      </c>
      <c r="B13" s="7" t="s">
        <v>19</v>
      </c>
      <c r="C13" s="8" t="s">
        <v>34</v>
      </c>
      <c r="D13" s="6" t="s">
        <v>85</v>
      </c>
      <c r="E13" s="6" t="s">
        <v>135</v>
      </c>
      <c r="F13" s="5">
        <v>323305.61</v>
      </c>
      <c r="G13" s="5">
        <v>323305.61</v>
      </c>
      <c r="H13" s="5">
        <v>281335.61</v>
      </c>
      <c r="I13" s="5">
        <v>258644.49</v>
      </c>
      <c r="J13" s="5">
        <f t="shared" si="0"/>
        <v>22691.119999999995</v>
      </c>
      <c r="K13" s="6">
        <v>121.5</v>
      </c>
      <c r="L13" s="9" t="s">
        <v>222</v>
      </c>
      <c r="M13" s="9"/>
      <c r="N13" s="9" t="s">
        <v>222</v>
      </c>
      <c r="O13" s="41">
        <v>118</v>
      </c>
      <c r="P13" s="9" t="s">
        <v>222</v>
      </c>
    </row>
    <row r="14" spans="1:16" s="2" customFormat="1" ht="66.75" customHeight="1">
      <c r="A14" s="7" t="s">
        <v>232</v>
      </c>
      <c r="B14" s="7" t="s">
        <v>19</v>
      </c>
      <c r="C14" s="8" t="s">
        <v>35</v>
      </c>
      <c r="D14" s="6" t="s">
        <v>86</v>
      </c>
      <c r="E14" s="6" t="s">
        <v>136</v>
      </c>
      <c r="F14" s="5">
        <v>502404.32</v>
      </c>
      <c r="G14" s="5">
        <v>502404.32</v>
      </c>
      <c r="H14" s="5">
        <v>477120.32</v>
      </c>
      <c r="I14" s="5">
        <v>401923.46</v>
      </c>
      <c r="J14" s="5">
        <f t="shared" si="0"/>
        <v>75196.859999999986</v>
      </c>
      <c r="K14" s="6">
        <v>119.5</v>
      </c>
      <c r="L14" s="9" t="s">
        <v>222</v>
      </c>
      <c r="M14" s="9"/>
      <c r="N14" s="9" t="s">
        <v>222</v>
      </c>
      <c r="O14" s="41">
        <v>118</v>
      </c>
      <c r="P14" s="9" t="s">
        <v>222</v>
      </c>
    </row>
    <row r="15" spans="1:16" s="2" customFormat="1" ht="80.25" customHeight="1">
      <c r="A15" s="7" t="s">
        <v>233</v>
      </c>
      <c r="B15" s="7" t="s">
        <v>19</v>
      </c>
      <c r="C15" s="8" t="s">
        <v>36</v>
      </c>
      <c r="D15" s="6" t="s">
        <v>87</v>
      </c>
      <c r="E15" s="6" t="s">
        <v>137</v>
      </c>
      <c r="F15" s="5">
        <v>993047</v>
      </c>
      <c r="G15" s="5">
        <v>993047</v>
      </c>
      <c r="H15" s="5">
        <v>943047</v>
      </c>
      <c r="I15" s="5">
        <v>794437.6</v>
      </c>
      <c r="J15" s="5">
        <f t="shared" si="0"/>
        <v>148609.40000000002</v>
      </c>
      <c r="K15" s="6">
        <v>118</v>
      </c>
      <c r="L15" s="9" t="s">
        <v>222</v>
      </c>
      <c r="M15" s="9"/>
      <c r="N15" s="9" t="s">
        <v>222</v>
      </c>
      <c r="O15" s="41">
        <v>118</v>
      </c>
      <c r="P15" s="9" t="s">
        <v>222</v>
      </c>
    </row>
    <row r="16" spans="1:16" s="2" customFormat="1" ht="66.75" customHeight="1">
      <c r="A16" s="7" t="s">
        <v>234</v>
      </c>
      <c r="B16" s="7" t="s">
        <v>19</v>
      </c>
      <c r="C16" s="8" t="s">
        <v>37</v>
      </c>
      <c r="D16" s="6" t="s">
        <v>88</v>
      </c>
      <c r="E16" s="6" t="s">
        <v>138</v>
      </c>
      <c r="F16" s="5">
        <v>1999934.4</v>
      </c>
      <c r="G16" s="5">
        <v>1999934.4</v>
      </c>
      <c r="H16" s="5">
        <v>1877522.4</v>
      </c>
      <c r="I16" s="5">
        <v>1599947.52</v>
      </c>
      <c r="J16" s="5">
        <f t="shared" si="0"/>
        <v>277574.87999999989</v>
      </c>
      <c r="K16" s="6">
        <v>118</v>
      </c>
      <c r="L16" s="9" t="s">
        <v>222</v>
      </c>
      <c r="M16" s="9"/>
      <c r="N16" s="9" t="s">
        <v>222</v>
      </c>
      <c r="O16" s="41">
        <v>118</v>
      </c>
      <c r="P16" s="9" t="s">
        <v>222</v>
      </c>
    </row>
    <row r="17" spans="1:16" s="2" customFormat="1" ht="72" customHeight="1">
      <c r="A17" s="7" t="s">
        <v>235</v>
      </c>
      <c r="B17" s="7" t="s">
        <v>19</v>
      </c>
      <c r="C17" s="8" t="s">
        <v>38</v>
      </c>
      <c r="D17" s="6" t="s">
        <v>89</v>
      </c>
      <c r="E17" s="6" t="s">
        <v>139</v>
      </c>
      <c r="F17" s="5">
        <v>1706415.11</v>
      </c>
      <c r="G17" s="5">
        <v>1706415.11</v>
      </c>
      <c r="H17" s="10">
        <v>1527909.11</v>
      </c>
      <c r="I17" s="10">
        <v>1365132.09</v>
      </c>
      <c r="J17" s="5">
        <f t="shared" si="0"/>
        <v>162777.02000000002</v>
      </c>
      <c r="K17" s="26">
        <v>116.5</v>
      </c>
      <c r="L17" s="9" t="s">
        <v>222</v>
      </c>
      <c r="M17" s="9"/>
      <c r="N17" s="9" t="s">
        <v>222</v>
      </c>
      <c r="O17" s="41">
        <v>118</v>
      </c>
      <c r="P17" s="9" t="s">
        <v>222</v>
      </c>
    </row>
    <row r="18" spans="1:16" s="2" customFormat="1" ht="69.75" customHeight="1">
      <c r="A18" s="7" t="s">
        <v>236</v>
      </c>
      <c r="B18" s="7" t="s">
        <v>19</v>
      </c>
      <c r="C18" s="8" t="s">
        <v>39</v>
      </c>
      <c r="D18" s="6" t="s">
        <v>90</v>
      </c>
      <c r="E18" s="6" t="s">
        <v>140</v>
      </c>
      <c r="F18" s="5">
        <v>804287.5</v>
      </c>
      <c r="G18" s="5">
        <v>804287.5</v>
      </c>
      <c r="H18" s="5">
        <v>713987.5</v>
      </c>
      <c r="I18" s="5">
        <v>643430</v>
      </c>
      <c r="J18" s="5">
        <f t="shared" si="0"/>
        <v>70557.5</v>
      </c>
      <c r="K18" s="6">
        <v>114</v>
      </c>
      <c r="L18" s="9" t="s">
        <v>222</v>
      </c>
      <c r="M18" s="9"/>
      <c r="N18" s="9" t="s">
        <v>222</v>
      </c>
      <c r="O18" s="41">
        <v>118</v>
      </c>
      <c r="P18" s="9" t="s">
        <v>222</v>
      </c>
    </row>
    <row r="19" spans="1:16" s="2" customFormat="1" ht="69.75" customHeight="1">
      <c r="A19" s="7" t="s">
        <v>237</v>
      </c>
      <c r="B19" s="7" t="s">
        <v>19</v>
      </c>
      <c r="C19" s="8" t="s">
        <v>40</v>
      </c>
      <c r="D19" s="6" t="s">
        <v>91</v>
      </c>
      <c r="E19" s="6" t="s">
        <v>141</v>
      </c>
      <c r="F19" s="5">
        <v>688476.88</v>
      </c>
      <c r="G19" s="5">
        <v>688476.88</v>
      </c>
      <c r="H19" s="5">
        <v>651592.11</v>
      </c>
      <c r="I19" s="5">
        <v>550781.5</v>
      </c>
      <c r="J19" s="5">
        <f t="shared" si="0"/>
        <v>100810.60999999999</v>
      </c>
      <c r="K19" s="6">
        <v>114</v>
      </c>
      <c r="L19" s="9" t="s">
        <v>222</v>
      </c>
      <c r="M19" s="9"/>
      <c r="N19" s="9" t="s">
        <v>222</v>
      </c>
      <c r="O19" s="41">
        <v>118</v>
      </c>
      <c r="P19" s="9" t="s">
        <v>222</v>
      </c>
    </row>
    <row r="20" spans="1:16" s="2" customFormat="1" ht="69.75" customHeight="1">
      <c r="A20" s="7">
        <v>16</v>
      </c>
      <c r="B20" s="7" t="s">
        <v>19</v>
      </c>
      <c r="C20" s="8" t="s">
        <v>250</v>
      </c>
      <c r="D20" s="35" t="s">
        <v>252</v>
      </c>
      <c r="E20" s="36" t="s">
        <v>251</v>
      </c>
      <c r="F20" s="10">
        <v>1980553</v>
      </c>
      <c r="G20" s="10">
        <v>1980553</v>
      </c>
      <c r="H20" s="10">
        <v>1820805.49</v>
      </c>
      <c r="I20" s="5">
        <v>1584442.4</v>
      </c>
      <c r="J20" s="5">
        <f t="shared" si="0"/>
        <v>236363.09000000008</v>
      </c>
      <c r="K20" s="6">
        <v>114</v>
      </c>
      <c r="L20" s="9"/>
      <c r="M20" s="9"/>
      <c r="N20" s="9" t="s">
        <v>222</v>
      </c>
      <c r="O20" s="41">
        <v>118</v>
      </c>
      <c r="P20" s="9" t="s">
        <v>246</v>
      </c>
    </row>
    <row r="21" spans="1:16" s="2" customFormat="1" ht="111.75" customHeight="1">
      <c r="A21" s="7">
        <v>17</v>
      </c>
      <c r="B21" s="7" t="s">
        <v>19</v>
      </c>
      <c r="C21" s="8" t="s">
        <v>41</v>
      </c>
      <c r="D21" s="6" t="s">
        <v>92</v>
      </c>
      <c r="E21" s="6" t="s">
        <v>21</v>
      </c>
      <c r="F21" s="5">
        <v>796204.06</v>
      </c>
      <c r="G21" s="5">
        <v>796204.06</v>
      </c>
      <c r="H21" s="5">
        <v>740719.31</v>
      </c>
      <c r="I21" s="5">
        <v>636963.25</v>
      </c>
      <c r="J21" s="5">
        <f t="shared" si="0"/>
        <v>103756.06000000006</v>
      </c>
      <c r="K21" s="6">
        <v>113.5</v>
      </c>
      <c r="L21" s="9" t="s">
        <v>222</v>
      </c>
      <c r="M21" s="9"/>
      <c r="N21" s="9" t="s">
        <v>222</v>
      </c>
      <c r="O21" s="41">
        <v>118</v>
      </c>
      <c r="P21" s="9" t="s">
        <v>222</v>
      </c>
    </row>
    <row r="22" spans="1:16" s="2" customFormat="1" ht="66.75" customHeight="1">
      <c r="A22" s="7">
        <v>18</v>
      </c>
      <c r="B22" s="7" t="s">
        <v>19</v>
      </c>
      <c r="C22" s="8" t="s">
        <v>42</v>
      </c>
      <c r="D22" s="6" t="s">
        <v>93</v>
      </c>
      <c r="E22" s="6" t="s">
        <v>142</v>
      </c>
      <c r="F22" s="5">
        <v>1925887.2</v>
      </c>
      <c r="G22" s="5">
        <v>1925887.2</v>
      </c>
      <c r="H22" s="5">
        <v>1825887.2</v>
      </c>
      <c r="I22" s="5">
        <v>1540709.76</v>
      </c>
      <c r="J22" s="5">
        <f t="shared" si="0"/>
        <v>285177.43999999994</v>
      </c>
      <c r="K22" s="6">
        <v>113</v>
      </c>
      <c r="L22" s="9" t="s">
        <v>222</v>
      </c>
      <c r="M22" s="9"/>
      <c r="N22" s="9" t="s">
        <v>222</v>
      </c>
      <c r="O22" s="41">
        <v>118</v>
      </c>
      <c r="P22" s="9" t="s">
        <v>222</v>
      </c>
    </row>
    <row r="23" spans="1:16" s="2" customFormat="1" ht="64.5" customHeight="1">
      <c r="A23" s="7">
        <v>19</v>
      </c>
      <c r="B23" s="7" t="s">
        <v>19</v>
      </c>
      <c r="C23" s="8" t="s">
        <v>43</v>
      </c>
      <c r="D23" s="6" t="s">
        <v>94</v>
      </c>
      <c r="E23" s="6" t="s">
        <v>143</v>
      </c>
      <c r="F23" s="5">
        <v>1385536.8</v>
      </c>
      <c r="G23" s="5">
        <v>1385536.8</v>
      </c>
      <c r="H23" s="10">
        <v>1315558.8</v>
      </c>
      <c r="I23" s="10">
        <v>1108429.44</v>
      </c>
      <c r="J23" s="5">
        <f t="shared" si="0"/>
        <v>207129.3600000001</v>
      </c>
      <c r="K23" s="6">
        <v>112.5</v>
      </c>
      <c r="L23" s="9" t="s">
        <v>222</v>
      </c>
      <c r="M23" s="9"/>
      <c r="N23" s="9" t="s">
        <v>222</v>
      </c>
      <c r="O23" s="41">
        <v>118</v>
      </c>
      <c r="P23" s="9" t="s">
        <v>222</v>
      </c>
    </row>
    <row r="24" spans="1:16" s="2" customFormat="1" ht="69.75" customHeight="1">
      <c r="A24" s="7">
        <v>20</v>
      </c>
      <c r="B24" s="7" t="s">
        <v>19</v>
      </c>
      <c r="C24" s="8" t="s">
        <v>44</v>
      </c>
      <c r="D24" s="6" t="s">
        <v>95</v>
      </c>
      <c r="E24" s="6" t="s">
        <v>144</v>
      </c>
      <c r="F24" s="5">
        <v>791791.2</v>
      </c>
      <c r="G24" s="5">
        <v>791791.2</v>
      </c>
      <c r="H24" s="5">
        <v>751476.64</v>
      </c>
      <c r="I24" s="5">
        <v>633432.96</v>
      </c>
      <c r="J24" s="5">
        <f t="shared" si="0"/>
        <v>118043.68000000005</v>
      </c>
      <c r="K24" s="6">
        <v>112</v>
      </c>
      <c r="L24" s="9" t="s">
        <v>222</v>
      </c>
      <c r="M24" s="9"/>
      <c r="N24" s="9" t="s">
        <v>222</v>
      </c>
      <c r="O24" s="41">
        <v>118</v>
      </c>
      <c r="P24" s="9" t="s">
        <v>222</v>
      </c>
    </row>
    <row r="25" spans="1:16" s="2" customFormat="1" ht="58.5" customHeight="1">
      <c r="A25" s="7">
        <v>21</v>
      </c>
      <c r="B25" s="7" t="s">
        <v>19</v>
      </c>
      <c r="C25" s="8" t="s">
        <v>45</v>
      </c>
      <c r="D25" s="6" t="s">
        <v>96</v>
      </c>
      <c r="E25" s="6" t="s">
        <v>145</v>
      </c>
      <c r="F25" s="5">
        <v>994097.5</v>
      </c>
      <c r="G25" s="5">
        <v>994097.5</v>
      </c>
      <c r="H25" s="10">
        <v>944097.5</v>
      </c>
      <c r="I25" s="10">
        <v>795278</v>
      </c>
      <c r="J25" s="5">
        <f t="shared" si="0"/>
        <v>148819.5</v>
      </c>
      <c r="K25" s="6">
        <v>111.5</v>
      </c>
      <c r="L25" s="9" t="s">
        <v>222</v>
      </c>
      <c r="M25" s="9"/>
      <c r="N25" s="9" t="s">
        <v>222</v>
      </c>
      <c r="O25" s="41">
        <v>118</v>
      </c>
      <c r="P25" s="9" t="s">
        <v>222</v>
      </c>
    </row>
    <row r="26" spans="1:16" s="2" customFormat="1" ht="56.25" customHeight="1">
      <c r="A26" s="7">
        <v>22</v>
      </c>
      <c r="B26" s="7" t="s">
        <v>19</v>
      </c>
      <c r="C26" s="8" t="s">
        <v>46</v>
      </c>
      <c r="D26" s="6" t="s">
        <v>97</v>
      </c>
      <c r="E26" s="6" t="s">
        <v>146</v>
      </c>
      <c r="F26" s="5">
        <v>650015</v>
      </c>
      <c r="G26" s="5">
        <v>650015</v>
      </c>
      <c r="H26" s="10">
        <v>617073</v>
      </c>
      <c r="I26" s="10">
        <v>520012</v>
      </c>
      <c r="J26" s="5">
        <f t="shared" si="0"/>
        <v>97061</v>
      </c>
      <c r="K26" s="26">
        <v>111.5</v>
      </c>
      <c r="L26" s="9" t="s">
        <v>222</v>
      </c>
      <c r="M26" s="9"/>
      <c r="N26" s="9" t="s">
        <v>222</v>
      </c>
      <c r="O26" s="41">
        <v>118</v>
      </c>
      <c r="P26" s="9" t="s">
        <v>222</v>
      </c>
    </row>
    <row r="27" spans="1:16" s="2" customFormat="1" ht="64.5" customHeight="1">
      <c r="A27" s="7">
        <v>23</v>
      </c>
      <c r="B27" s="7" t="s">
        <v>19</v>
      </c>
      <c r="C27" s="8" t="s">
        <v>47</v>
      </c>
      <c r="D27" s="6" t="s">
        <v>98</v>
      </c>
      <c r="E27" s="6" t="s">
        <v>25</v>
      </c>
      <c r="F27" s="5">
        <v>588543.75</v>
      </c>
      <c r="G27" s="5">
        <v>588543.75</v>
      </c>
      <c r="H27" s="10">
        <v>558786.75</v>
      </c>
      <c r="I27" s="10">
        <v>470835</v>
      </c>
      <c r="J27" s="5">
        <f t="shared" si="0"/>
        <v>87951.75</v>
      </c>
      <c r="K27" s="6">
        <v>111.5</v>
      </c>
      <c r="L27" s="9" t="s">
        <v>222</v>
      </c>
      <c r="M27" s="9"/>
      <c r="N27" s="9" t="s">
        <v>222</v>
      </c>
      <c r="O27" s="41">
        <v>118</v>
      </c>
      <c r="P27" s="9" t="s">
        <v>222</v>
      </c>
    </row>
    <row r="28" spans="1:16" s="2" customFormat="1" ht="58.5" customHeight="1">
      <c r="A28" s="7">
        <v>24</v>
      </c>
      <c r="B28" s="7" t="s">
        <v>19</v>
      </c>
      <c r="C28" s="8" t="s">
        <v>48</v>
      </c>
      <c r="D28" s="6" t="s">
        <v>20</v>
      </c>
      <c r="E28" s="6" t="s">
        <v>147</v>
      </c>
      <c r="F28" s="5">
        <v>231992.5</v>
      </c>
      <c r="G28" s="5">
        <v>231992.5</v>
      </c>
      <c r="H28" s="5">
        <v>204792.5</v>
      </c>
      <c r="I28" s="5">
        <v>185594</v>
      </c>
      <c r="J28" s="5">
        <f t="shared" si="0"/>
        <v>19198.5</v>
      </c>
      <c r="K28" s="6">
        <v>111</v>
      </c>
      <c r="L28" s="9" t="s">
        <v>222</v>
      </c>
      <c r="M28" s="9"/>
      <c r="N28" s="9" t="s">
        <v>222</v>
      </c>
      <c r="O28" s="41">
        <v>118</v>
      </c>
      <c r="P28" s="9" t="s">
        <v>222</v>
      </c>
    </row>
    <row r="29" spans="1:16" s="2" customFormat="1" ht="69.75" customHeight="1">
      <c r="A29" s="7">
        <v>25</v>
      </c>
      <c r="B29" s="7" t="s">
        <v>19</v>
      </c>
      <c r="C29" s="8" t="s">
        <v>49</v>
      </c>
      <c r="D29" s="6" t="s">
        <v>99</v>
      </c>
      <c r="E29" s="6" t="s">
        <v>148</v>
      </c>
      <c r="F29" s="5">
        <v>497017</v>
      </c>
      <c r="G29" s="5">
        <v>497017</v>
      </c>
      <c r="H29" s="5">
        <v>472166</v>
      </c>
      <c r="I29" s="5">
        <v>397613.6</v>
      </c>
      <c r="J29" s="5">
        <f t="shared" si="0"/>
        <v>74552.400000000023</v>
      </c>
      <c r="K29" s="6">
        <v>110.5</v>
      </c>
      <c r="L29" s="9" t="s">
        <v>222</v>
      </c>
      <c r="M29" s="9"/>
      <c r="N29" s="9" t="s">
        <v>222</v>
      </c>
      <c r="O29" s="41">
        <v>118</v>
      </c>
      <c r="P29" s="9" t="s">
        <v>222</v>
      </c>
    </row>
    <row r="30" spans="1:16" s="2" customFormat="1" ht="68.25" customHeight="1">
      <c r="A30" s="7">
        <v>26</v>
      </c>
      <c r="B30" s="7" t="s">
        <v>19</v>
      </c>
      <c r="C30" s="8" t="s">
        <v>50</v>
      </c>
      <c r="D30" s="6" t="s">
        <v>100</v>
      </c>
      <c r="E30" s="6" t="s">
        <v>149</v>
      </c>
      <c r="F30" s="5">
        <v>195000</v>
      </c>
      <c r="G30" s="5">
        <v>195000</v>
      </c>
      <c r="H30" s="5">
        <v>185250</v>
      </c>
      <c r="I30" s="15">
        <v>156000</v>
      </c>
      <c r="J30" s="5">
        <f t="shared" si="0"/>
        <v>29250</v>
      </c>
      <c r="K30" s="6">
        <v>110.5</v>
      </c>
      <c r="L30" s="9" t="s">
        <v>222</v>
      </c>
      <c r="M30" s="9"/>
      <c r="N30" s="9" t="s">
        <v>222</v>
      </c>
      <c r="O30" s="41">
        <v>118</v>
      </c>
      <c r="P30" s="9" t="s">
        <v>222</v>
      </c>
    </row>
    <row r="31" spans="1:16" s="2" customFormat="1" ht="67.5" customHeight="1">
      <c r="A31" s="7">
        <v>27</v>
      </c>
      <c r="B31" s="7" t="s">
        <v>19</v>
      </c>
      <c r="C31" s="8" t="s">
        <v>51</v>
      </c>
      <c r="D31" s="6" t="s">
        <v>101</v>
      </c>
      <c r="E31" s="6" t="s">
        <v>150</v>
      </c>
      <c r="F31" s="5">
        <v>901925</v>
      </c>
      <c r="G31" s="5">
        <v>901925</v>
      </c>
      <c r="H31" s="10">
        <v>856025</v>
      </c>
      <c r="I31" s="15">
        <v>721540</v>
      </c>
      <c r="J31" s="5">
        <f t="shared" si="0"/>
        <v>134485</v>
      </c>
      <c r="K31" s="6">
        <v>110</v>
      </c>
      <c r="L31" s="9" t="s">
        <v>222</v>
      </c>
      <c r="M31" s="9"/>
      <c r="N31" s="9" t="s">
        <v>222</v>
      </c>
      <c r="O31" s="41">
        <v>118</v>
      </c>
      <c r="P31" s="9" t="s">
        <v>222</v>
      </c>
    </row>
    <row r="32" spans="1:16" s="2" customFormat="1" ht="53.25" customHeight="1">
      <c r="A32" s="7">
        <v>28</v>
      </c>
      <c r="B32" s="7" t="s">
        <v>19</v>
      </c>
      <c r="C32" s="8" t="s">
        <v>52</v>
      </c>
      <c r="D32" s="6" t="s">
        <v>102</v>
      </c>
      <c r="E32" s="6" t="s">
        <v>151</v>
      </c>
      <c r="F32" s="5">
        <v>713646.75</v>
      </c>
      <c r="G32" s="5">
        <v>713646.75</v>
      </c>
      <c r="H32" s="5">
        <v>677964.35</v>
      </c>
      <c r="I32" s="5">
        <v>570917.4</v>
      </c>
      <c r="J32" s="5">
        <f t="shared" si="0"/>
        <v>107046.94999999995</v>
      </c>
      <c r="K32" s="6">
        <v>110</v>
      </c>
      <c r="L32" s="9" t="s">
        <v>222</v>
      </c>
      <c r="M32" s="9"/>
      <c r="N32" s="9" t="s">
        <v>222</v>
      </c>
      <c r="O32" s="41">
        <v>118</v>
      </c>
      <c r="P32" s="9" t="s">
        <v>222</v>
      </c>
    </row>
    <row r="33" spans="1:16" s="2" customFormat="1" ht="66" customHeight="1">
      <c r="A33" s="7">
        <v>29</v>
      </c>
      <c r="B33" s="7" t="s">
        <v>19</v>
      </c>
      <c r="C33" s="8" t="s">
        <v>53</v>
      </c>
      <c r="D33" s="6" t="s">
        <v>103</v>
      </c>
      <c r="E33" s="6" t="s">
        <v>152</v>
      </c>
      <c r="F33" s="5">
        <v>301275</v>
      </c>
      <c r="G33" s="5">
        <v>301275</v>
      </c>
      <c r="H33" s="5">
        <v>247725</v>
      </c>
      <c r="I33" s="5">
        <v>241020</v>
      </c>
      <c r="J33" s="5">
        <f t="shared" si="0"/>
        <v>6705</v>
      </c>
      <c r="K33" s="6">
        <v>110</v>
      </c>
      <c r="L33" s="9" t="s">
        <v>222</v>
      </c>
      <c r="M33" s="9"/>
      <c r="N33" s="9" t="s">
        <v>222</v>
      </c>
      <c r="O33" s="41">
        <v>118</v>
      </c>
      <c r="P33" s="9" t="s">
        <v>222</v>
      </c>
    </row>
    <row r="34" spans="1:16" s="2" customFormat="1" ht="93" customHeight="1">
      <c r="A34" s="7">
        <v>30</v>
      </c>
      <c r="B34" s="7" t="s">
        <v>19</v>
      </c>
      <c r="C34" s="8" t="s">
        <v>54</v>
      </c>
      <c r="D34" s="6" t="s">
        <v>104</v>
      </c>
      <c r="E34" s="6" t="s">
        <v>153</v>
      </c>
      <c r="F34" s="5">
        <v>109565</v>
      </c>
      <c r="G34" s="5">
        <v>109565</v>
      </c>
      <c r="H34" s="10">
        <v>104033</v>
      </c>
      <c r="I34" s="10">
        <v>87652</v>
      </c>
      <c r="J34" s="5">
        <f t="shared" si="0"/>
        <v>16381</v>
      </c>
      <c r="K34" s="6">
        <v>109.5</v>
      </c>
      <c r="L34" s="9" t="s">
        <v>222</v>
      </c>
      <c r="M34" s="9"/>
      <c r="N34" s="9" t="s">
        <v>222</v>
      </c>
      <c r="O34" s="41">
        <v>118</v>
      </c>
      <c r="P34" s="9" t="s">
        <v>222</v>
      </c>
    </row>
    <row r="35" spans="1:16" s="2" customFormat="1" ht="70.5" customHeight="1">
      <c r="A35" s="7">
        <v>31</v>
      </c>
      <c r="B35" s="7" t="s">
        <v>19</v>
      </c>
      <c r="C35" s="8" t="s">
        <v>55</v>
      </c>
      <c r="D35" s="6" t="s">
        <v>105</v>
      </c>
      <c r="E35" s="6" t="s">
        <v>154</v>
      </c>
      <c r="F35" s="5">
        <v>896810</v>
      </c>
      <c r="G35" s="5">
        <v>896810</v>
      </c>
      <c r="H35" s="5">
        <v>846570</v>
      </c>
      <c r="I35" s="5">
        <v>717448</v>
      </c>
      <c r="J35" s="5">
        <f t="shared" si="0"/>
        <v>129122</v>
      </c>
      <c r="K35" s="6">
        <v>109.5</v>
      </c>
      <c r="L35" s="9" t="s">
        <v>222</v>
      </c>
      <c r="M35" s="9"/>
      <c r="N35" s="9" t="s">
        <v>222</v>
      </c>
      <c r="O35" s="41">
        <v>118</v>
      </c>
      <c r="P35" s="9" t="s">
        <v>222</v>
      </c>
    </row>
    <row r="36" spans="1:16" s="2" customFormat="1" ht="105" customHeight="1">
      <c r="A36" s="7">
        <v>32</v>
      </c>
      <c r="B36" s="7" t="s">
        <v>19</v>
      </c>
      <c r="C36" s="8" t="s">
        <v>56</v>
      </c>
      <c r="D36" s="6" t="s">
        <v>106</v>
      </c>
      <c r="E36" s="6" t="s">
        <v>155</v>
      </c>
      <c r="F36" s="5">
        <v>723337.5</v>
      </c>
      <c r="G36" s="5">
        <v>723337.5</v>
      </c>
      <c r="H36" s="10">
        <v>592837.5</v>
      </c>
      <c r="I36" s="10">
        <v>578670</v>
      </c>
      <c r="J36" s="5">
        <f t="shared" si="0"/>
        <v>14167.5</v>
      </c>
      <c r="K36" s="6">
        <v>109</v>
      </c>
      <c r="L36" s="9" t="s">
        <v>222</v>
      </c>
      <c r="M36" s="9"/>
      <c r="N36" s="9" t="s">
        <v>222</v>
      </c>
      <c r="O36" s="41">
        <v>118</v>
      </c>
      <c r="P36" s="9" t="s">
        <v>222</v>
      </c>
    </row>
    <row r="37" spans="1:16" s="2" customFormat="1" ht="61.5" customHeight="1">
      <c r="A37" s="7">
        <v>33</v>
      </c>
      <c r="B37" s="7" t="s">
        <v>19</v>
      </c>
      <c r="C37" s="8" t="s">
        <v>57</v>
      </c>
      <c r="D37" s="6" t="s">
        <v>107</v>
      </c>
      <c r="E37" s="6" t="s">
        <v>147</v>
      </c>
      <c r="F37" s="5">
        <v>441907.38</v>
      </c>
      <c r="G37" s="5">
        <v>441907.38</v>
      </c>
      <c r="H37" s="5">
        <v>419811.38</v>
      </c>
      <c r="I37" s="5">
        <v>353525.9</v>
      </c>
      <c r="J37" s="5">
        <f t="shared" si="0"/>
        <v>66285.479999999981</v>
      </c>
      <c r="K37" s="6">
        <v>109</v>
      </c>
      <c r="L37" s="9" t="s">
        <v>222</v>
      </c>
      <c r="M37" s="9"/>
      <c r="N37" s="9" t="s">
        <v>222</v>
      </c>
      <c r="O37" s="41">
        <v>118</v>
      </c>
      <c r="P37" s="9" t="s">
        <v>222</v>
      </c>
    </row>
    <row r="38" spans="1:16" s="2" customFormat="1" ht="63" customHeight="1">
      <c r="A38" s="7">
        <v>34</v>
      </c>
      <c r="B38" s="7" t="s">
        <v>19</v>
      </c>
      <c r="C38" s="8" t="s">
        <v>58</v>
      </c>
      <c r="D38" s="6" t="s">
        <v>108</v>
      </c>
      <c r="E38" s="6" t="s">
        <v>22</v>
      </c>
      <c r="F38" s="5">
        <v>744021.25</v>
      </c>
      <c r="G38" s="5">
        <v>744021.25</v>
      </c>
      <c r="H38" s="5">
        <v>706374.25</v>
      </c>
      <c r="I38" s="5">
        <v>595217</v>
      </c>
      <c r="J38" s="5">
        <f t="shared" si="0"/>
        <v>111157.25</v>
      </c>
      <c r="K38" s="6">
        <v>108.5</v>
      </c>
      <c r="L38" s="9" t="s">
        <v>222</v>
      </c>
      <c r="M38" s="9"/>
      <c r="N38" s="9" t="s">
        <v>222</v>
      </c>
      <c r="O38" s="41">
        <v>118</v>
      </c>
      <c r="P38" s="9" t="s">
        <v>222</v>
      </c>
    </row>
    <row r="39" spans="1:16" s="2" customFormat="1" ht="57" customHeight="1">
      <c r="A39" s="7">
        <v>35</v>
      </c>
      <c r="B39" s="7" t="s">
        <v>19</v>
      </c>
      <c r="C39" s="8" t="s">
        <v>59</v>
      </c>
      <c r="D39" s="6" t="s">
        <v>109</v>
      </c>
      <c r="E39" s="6" t="s">
        <v>156</v>
      </c>
      <c r="F39" s="5">
        <v>520051.25</v>
      </c>
      <c r="G39" s="5">
        <v>520051.25</v>
      </c>
      <c r="H39" s="5">
        <v>475851.25</v>
      </c>
      <c r="I39" s="5">
        <v>416041</v>
      </c>
      <c r="J39" s="5">
        <f t="shared" si="0"/>
        <v>59810.25</v>
      </c>
      <c r="K39" s="6">
        <v>108.5</v>
      </c>
      <c r="L39" s="9" t="s">
        <v>222</v>
      </c>
      <c r="M39" s="9"/>
      <c r="N39" s="9" t="s">
        <v>222</v>
      </c>
      <c r="O39" s="41">
        <v>118</v>
      </c>
      <c r="P39" s="9" t="s">
        <v>222</v>
      </c>
    </row>
    <row r="40" spans="1:16" s="2" customFormat="1" ht="73.5" customHeight="1">
      <c r="A40" s="7">
        <v>36</v>
      </c>
      <c r="B40" s="7" t="s">
        <v>19</v>
      </c>
      <c r="C40" s="8" t="s">
        <v>60</v>
      </c>
      <c r="D40" s="6" t="s">
        <v>110</v>
      </c>
      <c r="E40" s="6" t="s">
        <v>23</v>
      </c>
      <c r="F40" s="5">
        <v>450327.5</v>
      </c>
      <c r="G40" s="5">
        <v>450327.5</v>
      </c>
      <c r="H40" s="5">
        <v>427811.12</v>
      </c>
      <c r="I40" s="5">
        <v>360262</v>
      </c>
      <c r="J40" s="5">
        <f t="shared" si="0"/>
        <v>67549.119999999995</v>
      </c>
      <c r="K40" s="6">
        <v>108.5</v>
      </c>
      <c r="L40" s="9" t="s">
        <v>222</v>
      </c>
      <c r="M40" s="9"/>
      <c r="N40" s="9" t="s">
        <v>222</v>
      </c>
      <c r="O40" s="41">
        <v>118</v>
      </c>
      <c r="P40" s="9" t="s">
        <v>222</v>
      </c>
    </row>
    <row r="41" spans="1:16" s="2" customFormat="1" ht="86.25" customHeight="1">
      <c r="A41" s="7">
        <v>37</v>
      </c>
      <c r="B41" s="7" t="s">
        <v>19</v>
      </c>
      <c r="C41" s="8" t="s">
        <v>61</v>
      </c>
      <c r="D41" s="6" t="s">
        <v>111</v>
      </c>
      <c r="E41" s="6" t="s">
        <v>157</v>
      </c>
      <c r="F41" s="5">
        <v>214910</v>
      </c>
      <c r="G41" s="5">
        <v>214910</v>
      </c>
      <c r="H41" s="5">
        <v>204164</v>
      </c>
      <c r="I41" s="5">
        <v>171928</v>
      </c>
      <c r="J41" s="5">
        <f t="shared" si="0"/>
        <v>32236</v>
      </c>
      <c r="K41" s="6">
        <v>108</v>
      </c>
      <c r="L41" s="9" t="s">
        <v>222</v>
      </c>
      <c r="M41" s="9"/>
      <c r="N41" s="9" t="s">
        <v>222</v>
      </c>
      <c r="O41" s="41">
        <v>118</v>
      </c>
      <c r="P41" s="9" t="s">
        <v>222</v>
      </c>
    </row>
    <row r="42" spans="1:16" s="2" customFormat="1" ht="80.25" customHeight="1">
      <c r="A42" s="7">
        <v>38</v>
      </c>
      <c r="B42" s="7" t="s">
        <v>19</v>
      </c>
      <c r="C42" s="8" t="s">
        <v>62</v>
      </c>
      <c r="D42" s="12" t="s">
        <v>112</v>
      </c>
      <c r="E42" s="6" t="s">
        <v>158</v>
      </c>
      <c r="F42" s="5">
        <v>572832.94999999995</v>
      </c>
      <c r="G42" s="5">
        <v>572832.94999999995</v>
      </c>
      <c r="H42" s="10">
        <v>537773.75</v>
      </c>
      <c r="I42" s="10">
        <v>458266.36</v>
      </c>
      <c r="J42" s="5">
        <f t="shared" si="0"/>
        <v>79507.390000000014</v>
      </c>
      <c r="K42" s="6">
        <v>108</v>
      </c>
      <c r="L42" s="9" t="s">
        <v>222</v>
      </c>
      <c r="M42" s="9"/>
      <c r="N42" s="9" t="s">
        <v>222</v>
      </c>
      <c r="O42" s="41">
        <v>118</v>
      </c>
      <c r="P42" s="9" t="s">
        <v>222</v>
      </c>
    </row>
    <row r="43" spans="1:16" s="2" customFormat="1" ht="66.75" customHeight="1">
      <c r="A43" s="7">
        <v>39</v>
      </c>
      <c r="B43" s="7" t="s">
        <v>19</v>
      </c>
      <c r="C43" s="8" t="s">
        <v>63</v>
      </c>
      <c r="D43" s="12" t="s">
        <v>113</v>
      </c>
      <c r="E43" s="6" t="s">
        <v>159</v>
      </c>
      <c r="F43" s="5">
        <v>933552</v>
      </c>
      <c r="G43" s="5">
        <v>933552</v>
      </c>
      <c r="H43" s="5">
        <v>886874.4</v>
      </c>
      <c r="I43" s="5">
        <v>746841.59999999998</v>
      </c>
      <c r="J43" s="5">
        <f t="shared" si="0"/>
        <v>140032.80000000005</v>
      </c>
      <c r="K43" s="6">
        <v>108</v>
      </c>
      <c r="L43" s="9" t="s">
        <v>222</v>
      </c>
      <c r="M43" s="9"/>
      <c r="N43" s="9" t="s">
        <v>222</v>
      </c>
      <c r="O43" s="41">
        <v>118</v>
      </c>
      <c r="P43" s="9" t="s">
        <v>222</v>
      </c>
    </row>
    <row r="44" spans="1:16" s="2" customFormat="1" ht="68.25" customHeight="1">
      <c r="A44" s="7">
        <v>40</v>
      </c>
      <c r="B44" s="7" t="s">
        <v>19</v>
      </c>
      <c r="C44" s="8" t="s">
        <v>64</v>
      </c>
      <c r="D44" s="6" t="s">
        <v>114</v>
      </c>
      <c r="E44" s="6" t="s">
        <v>160</v>
      </c>
      <c r="F44" s="5">
        <v>926812.5</v>
      </c>
      <c r="G44" s="5">
        <v>926812.5</v>
      </c>
      <c r="H44" s="5">
        <v>875332.5</v>
      </c>
      <c r="I44" s="5">
        <v>741450</v>
      </c>
      <c r="J44" s="5">
        <f t="shared" si="0"/>
        <v>133882.5</v>
      </c>
      <c r="K44" s="6">
        <v>107</v>
      </c>
      <c r="L44" s="9" t="s">
        <v>222</v>
      </c>
      <c r="M44" s="9"/>
      <c r="N44" s="9" t="s">
        <v>222</v>
      </c>
      <c r="O44" s="41">
        <v>118</v>
      </c>
      <c r="P44" s="9" t="s">
        <v>222</v>
      </c>
    </row>
    <row r="45" spans="1:16" s="2" customFormat="1" ht="84.75" customHeight="1">
      <c r="A45" s="7">
        <v>41</v>
      </c>
      <c r="B45" s="7" t="s">
        <v>19</v>
      </c>
      <c r="C45" s="7" t="s">
        <v>65</v>
      </c>
      <c r="D45" s="7" t="s">
        <v>115</v>
      </c>
      <c r="E45" s="7" t="s">
        <v>161</v>
      </c>
      <c r="F45" s="11">
        <v>1005132</v>
      </c>
      <c r="G45" s="11">
        <v>1005132</v>
      </c>
      <c r="H45" s="11">
        <v>954857</v>
      </c>
      <c r="I45" s="11">
        <v>804105.6</v>
      </c>
      <c r="J45" s="5">
        <f t="shared" si="0"/>
        <v>150751.40000000002</v>
      </c>
      <c r="K45" s="7">
        <v>106</v>
      </c>
      <c r="L45" s="9" t="s">
        <v>222</v>
      </c>
      <c r="M45" s="9"/>
      <c r="N45" s="9" t="s">
        <v>222</v>
      </c>
      <c r="O45" s="41">
        <v>118</v>
      </c>
      <c r="P45" s="9" t="s">
        <v>222</v>
      </c>
    </row>
    <row r="46" spans="1:16" s="2" customFormat="1" ht="80.25" customHeight="1">
      <c r="A46" s="7">
        <v>42</v>
      </c>
      <c r="B46" s="7" t="s">
        <v>19</v>
      </c>
      <c r="C46" s="8" t="s">
        <v>66</v>
      </c>
      <c r="D46" s="6" t="s">
        <v>116</v>
      </c>
      <c r="E46" s="6" t="s">
        <v>162</v>
      </c>
      <c r="F46" s="5">
        <v>1991196</v>
      </c>
      <c r="G46" s="5">
        <v>1991196</v>
      </c>
      <c r="H46" s="5">
        <v>1891626</v>
      </c>
      <c r="I46" s="5">
        <v>1592956.8</v>
      </c>
      <c r="J46" s="5">
        <f t="shared" si="0"/>
        <v>298669.19999999995</v>
      </c>
      <c r="K46" s="6">
        <v>106</v>
      </c>
      <c r="L46" s="9" t="s">
        <v>222</v>
      </c>
      <c r="M46" s="9"/>
      <c r="N46" s="9" t="s">
        <v>222</v>
      </c>
      <c r="O46" s="41">
        <v>118</v>
      </c>
      <c r="P46" s="9" t="s">
        <v>222</v>
      </c>
    </row>
    <row r="47" spans="1:16" s="2" customFormat="1" ht="73.5" customHeight="1">
      <c r="A47" s="7">
        <v>43</v>
      </c>
      <c r="B47" s="7" t="s">
        <v>19</v>
      </c>
      <c r="C47" s="8" t="s">
        <v>67</v>
      </c>
      <c r="D47" s="6" t="s">
        <v>117</v>
      </c>
      <c r="E47" s="6" t="s">
        <v>163</v>
      </c>
      <c r="F47" s="5">
        <v>1404145.42</v>
      </c>
      <c r="G47" s="5">
        <v>1404145.42</v>
      </c>
      <c r="H47" s="10">
        <v>1256985.42</v>
      </c>
      <c r="I47" s="10">
        <v>1123316.3400000001</v>
      </c>
      <c r="J47" s="5">
        <f t="shared" si="0"/>
        <v>133669.07999999984</v>
      </c>
      <c r="K47" s="6">
        <v>105.5</v>
      </c>
      <c r="L47" s="9" t="s">
        <v>222</v>
      </c>
      <c r="M47" s="9"/>
      <c r="N47" s="9" t="s">
        <v>222</v>
      </c>
      <c r="O47" s="41">
        <v>118</v>
      </c>
      <c r="P47" s="9" t="s">
        <v>222</v>
      </c>
    </row>
    <row r="48" spans="1:16" s="2" customFormat="1" ht="69.75" customHeight="1">
      <c r="A48" s="7">
        <v>44</v>
      </c>
      <c r="B48" s="7" t="s">
        <v>19</v>
      </c>
      <c r="C48" s="8" t="s">
        <v>68</v>
      </c>
      <c r="D48" s="6" t="s">
        <v>118</v>
      </c>
      <c r="E48" s="6" t="s">
        <v>164</v>
      </c>
      <c r="F48" s="5">
        <v>472790</v>
      </c>
      <c r="G48" s="5">
        <v>472790</v>
      </c>
      <c r="H48" s="10">
        <v>447110</v>
      </c>
      <c r="I48" s="10">
        <v>378232</v>
      </c>
      <c r="J48" s="5">
        <f t="shared" si="0"/>
        <v>68878</v>
      </c>
      <c r="K48" s="6">
        <v>105.5</v>
      </c>
      <c r="L48" s="9" t="s">
        <v>222</v>
      </c>
      <c r="M48" s="9"/>
      <c r="N48" s="9" t="s">
        <v>222</v>
      </c>
      <c r="O48" s="41">
        <v>118</v>
      </c>
      <c r="P48" s="9" t="s">
        <v>222</v>
      </c>
    </row>
    <row r="49" spans="1:23" s="2" customFormat="1" ht="65.25" customHeight="1">
      <c r="A49" s="7">
        <v>45</v>
      </c>
      <c r="B49" s="7" t="s">
        <v>19</v>
      </c>
      <c r="C49" s="8" t="s">
        <v>241</v>
      </c>
      <c r="D49" s="13" t="s">
        <v>119</v>
      </c>
      <c r="E49" s="13" t="s">
        <v>165</v>
      </c>
      <c r="F49" s="5">
        <v>175100.95</v>
      </c>
      <c r="G49" s="5">
        <v>175100.95</v>
      </c>
      <c r="H49" s="5">
        <v>146372.95000000001</v>
      </c>
      <c r="I49" s="5">
        <v>140080.76</v>
      </c>
      <c r="J49" s="5">
        <f t="shared" si="0"/>
        <v>6292.1900000000023</v>
      </c>
      <c r="K49" s="6">
        <v>105.5</v>
      </c>
      <c r="L49" s="9" t="s">
        <v>222</v>
      </c>
      <c r="M49" s="9"/>
      <c r="N49" s="9" t="s">
        <v>222</v>
      </c>
      <c r="O49" s="41">
        <v>118</v>
      </c>
      <c r="P49" s="9" t="s">
        <v>222</v>
      </c>
    </row>
    <row r="50" spans="1:23" s="2" customFormat="1" ht="63.75" customHeight="1">
      <c r="A50" s="7">
        <v>46</v>
      </c>
      <c r="B50" s="7" t="s">
        <v>19</v>
      </c>
      <c r="C50" s="8" t="s">
        <v>69</v>
      </c>
      <c r="D50" s="6" t="s">
        <v>120</v>
      </c>
      <c r="E50" s="6" t="s">
        <v>166</v>
      </c>
      <c r="F50" s="5">
        <v>704726.25</v>
      </c>
      <c r="G50" s="5">
        <v>704726.25</v>
      </c>
      <c r="H50" s="5">
        <v>669349.25</v>
      </c>
      <c r="I50" s="5">
        <v>563781</v>
      </c>
      <c r="J50" s="5">
        <f t="shared" si="0"/>
        <v>105568.25</v>
      </c>
      <c r="K50" s="6">
        <v>105</v>
      </c>
      <c r="L50" s="9" t="s">
        <v>222</v>
      </c>
      <c r="M50" s="9"/>
      <c r="N50" s="9" t="s">
        <v>222</v>
      </c>
      <c r="O50" s="41">
        <v>118</v>
      </c>
      <c r="P50" s="9" t="s">
        <v>222</v>
      </c>
    </row>
    <row r="51" spans="1:23" s="2" customFormat="1" ht="409.5" customHeight="1">
      <c r="A51" s="7">
        <v>47</v>
      </c>
      <c r="B51" s="7" t="s">
        <v>19</v>
      </c>
      <c r="C51" s="8" t="s">
        <v>70</v>
      </c>
      <c r="D51" s="6" t="s">
        <v>121</v>
      </c>
      <c r="E51" s="6" t="s">
        <v>167</v>
      </c>
      <c r="F51" s="5">
        <v>569856.63</v>
      </c>
      <c r="G51" s="5">
        <v>569856.63</v>
      </c>
      <c r="H51" s="5">
        <v>478346.87</v>
      </c>
      <c r="I51" s="5">
        <v>455885.3</v>
      </c>
      <c r="J51" s="5">
        <f t="shared" si="0"/>
        <v>22461.570000000007</v>
      </c>
      <c r="K51" s="6">
        <v>104.5</v>
      </c>
      <c r="L51" s="9" t="s">
        <v>222</v>
      </c>
      <c r="M51" s="9"/>
      <c r="N51" s="9" t="s">
        <v>222</v>
      </c>
      <c r="O51" s="41">
        <v>118</v>
      </c>
      <c r="P51" s="9" t="s">
        <v>222</v>
      </c>
    </row>
    <row r="52" spans="1:23" s="2" customFormat="1" ht="73.5" customHeight="1">
      <c r="A52" s="7">
        <v>48</v>
      </c>
      <c r="B52" s="7" t="s">
        <v>19</v>
      </c>
      <c r="C52" s="8" t="s">
        <v>71</v>
      </c>
      <c r="D52" s="6" t="s">
        <v>122</v>
      </c>
      <c r="E52" s="6" t="s">
        <v>168</v>
      </c>
      <c r="F52" s="5">
        <v>152037.5</v>
      </c>
      <c r="G52" s="5">
        <v>152037.5</v>
      </c>
      <c r="H52" s="10">
        <v>143827.5</v>
      </c>
      <c r="I52" s="10">
        <v>121630</v>
      </c>
      <c r="J52" s="5">
        <f t="shared" si="0"/>
        <v>22197.5</v>
      </c>
      <c r="K52" s="6">
        <v>104</v>
      </c>
      <c r="L52" s="9" t="s">
        <v>222</v>
      </c>
      <c r="M52" s="9"/>
      <c r="N52" s="9" t="s">
        <v>222</v>
      </c>
      <c r="O52" s="41">
        <v>118</v>
      </c>
      <c r="P52" s="9" t="s">
        <v>222</v>
      </c>
    </row>
    <row r="53" spans="1:23" s="1" customFormat="1" ht="42.75" customHeight="1">
      <c r="A53" s="7">
        <v>49</v>
      </c>
      <c r="B53" s="7" t="s">
        <v>19</v>
      </c>
      <c r="C53" s="8" t="s">
        <v>72</v>
      </c>
      <c r="D53" s="6" t="s">
        <v>123</v>
      </c>
      <c r="E53" s="6" t="s">
        <v>152</v>
      </c>
      <c r="F53" s="5">
        <v>434625.07</v>
      </c>
      <c r="G53" s="5">
        <v>434625.07</v>
      </c>
      <c r="H53" s="5">
        <v>384225.07</v>
      </c>
      <c r="I53" s="5">
        <v>347700.06</v>
      </c>
      <c r="J53" s="5">
        <f>H53-I53</f>
        <v>36525.010000000009</v>
      </c>
      <c r="K53" s="6">
        <v>103.5</v>
      </c>
      <c r="L53" s="37"/>
      <c r="M53" s="37"/>
      <c r="N53" s="9" t="s">
        <v>222</v>
      </c>
      <c r="O53" s="41">
        <v>118</v>
      </c>
      <c r="P53" s="9" t="s">
        <v>222</v>
      </c>
      <c r="Q53"/>
      <c r="R53"/>
      <c r="S53"/>
      <c r="T53"/>
      <c r="U53"/>
      <c r="V53"/>
      <c r="W53"/>
    </row>
    <row r="54" spans="1:23" s="1" customFormat="1" ht="50.25" customHeight="1">
      <c r="A54" s="7">
        <v>50</v>
      </c>
      <c r="B54" s="7" t="s">
        <v>19</v>
      </c>
      <c r="C54" s="14" t="s">
        <v>73</v>
      </c>
      <c r="D54" s="6" t="s">
        <v>124</v>
      </c>
      <c r="E54" s="6" t="s">
        <v>158</v>
      </c>
      <c r="F54" s="5">
        <v>503954.78</v>
      </c>
      <c r="G54" s="5">
        <v>503954.78</v>
      </c>
      <c r="H54" s="10">
        <v>472010.78</v>
      </c>
      <c r="I54" s="10">
        <v>403163.82</v>
      </c>
      <c r="J54" s="5">
        <f>H54-I54</f>
        <v>68846.960000000021</v>
      </c>
      <c r="K54" s="6">
        <v>103.5</v>
      </c>
      <c r="L54" s="37"/>
      <c r="M54" s="37"/>
      <c r="N54" s="9" t="s">
        <v>222</v>
      </c>
      <c r="O54" s="41">
        <v>118</v>
      </c>
      <c r="P54" s="9" t="s">
        <v>222</v>
      </c>
      <c r="Q54"/>
      <c r="R54"/>
      <c r="S54"/>
      <c r="T54"/>
      <c r="U54"/>
      <c r="V54"/>
      <c r="W54"/>
    </row>
    <row r="55" spans="1:23" ht="59.25" customHeight="1">
      <c r="A55" s="7">
        <v>51</v>
      </c>
      <c r="B55" s="7" t="s">
        <v>19</v>
      </c>
      <c r="C55" s="8" t="s">
        <v>74</v>
      </c>
      <c r="D55" s="6" t="s">
        <v>125</v>
      </c>
      <c r="E55" s="6" t="s">
        <v>169</v>
      </c>
      <c r="F55" s="10">
        <v>706908.75</v>
      </c>
      <c r="G55" s="10">
        <v>706908.75</v>
      </c>
      <c r="H55" s="5">
        <v>645888.75</v>
      </c>
      <c r="I55" s="5">
        <v>565527</v>
      </c>
      <c r="J55" s="5">
        <f t="shared" ref="J55:J78" si="1">H55-I55</f>
        <v>80361.75</v>
      </c>
      <c r="K55" s="6">
        <v>103.5</v>
      </c>
      <c r="L55" s="37"/>
      <c r="M55" s="37"/>
      <c r="N55" s="9" t="s">
        <v>222</v>
      </c>
      <c r="O55" s="41">
        <v>118</v>
      </c>
      <c r="P55" s="9" t="s">
        <v>222</v>
      </c>
      <c r="S55" t="s">
        <v>18</v>
      </c>
    </row>
    <row r="56" spans="1:23" ht="66.75" customHeight="1">
      <c r="A56" s="7">
        <v>52</v>
      </c>
      <c r="B56" s="7" t="s">
        <v>19</v>
      </c>
      <c r="C56" s="8" t="s">
        <v>75</v>
      </c>
      <c r="D56" s="6" t="s">
        <v>126</v>
      </c>
      <c r="E56" s="6" t="s">
        <v>170</v>
      </c>
      <c r="F56" s="10">
        <v>1243930.08</v>
      </c>
      <c r="G56" s="10">
        <v>1243930.08</v>
      </c>
      <c r="H56" s="10">
        <v>1181733.57</v>
      </c>
      <c r="I56" s="10">
        <v>995144.06</v>
      </c>
      <c r="J56" s="5">
        <f t="shared" si="1"/>
        <v>186589.51</v>
      </c>
      <c r="K56" s="6">
        <v>103.5</v>
      </c>
      <c r="L56" s="37"/>
      <c r="M56" s="37"/>
      <c r="N56" s="9" t="s">
        <v>222</v>
      </c>
      <c r="O56" s="41">
        <v>118</v>
      </c>
      <c r="P56" s="9" t="s">
        <v>222</v>
      </c>
    </row>
    <row r="57" spans="1:23" ht="53.25" customHeight="1">
      <c r="A57" s="7">
        <v>53</v>
      </c>
      <c r="B57" s="7" t="s">
        <v>19</v>
      </c>
      <c r="C57" s="8" t="s">
        <v>76</v>
      </c>
      <c r="D57" s="12" t="s">
        <v>127</v>
      </c>
      <c r="E57" s="6" t="s">
        <v>24</v>
      </c>
      <c r="F57" s="5">
        <v>1148664</v>
      </c>
      <c r="G57" s="5">
        <v>1148664</v>
      </c>
      <c r="H57" s="10">
        <v>1044264</v>
      </c>
      <c r="I57" s="10">
        <v>918931.2</v>
      </c>
      <c r="J57" s="5">
        <f t="shared" si="1"/>
        <v>125332.80000000005</v>
      </c>
      <c r="K57" s="6">
        <v>103.5</v>
      </c>
      <c r="L57" s="37"/>
      <c r="M57" s="37"/>
      <c r="N57" s="9" t="s">
        <v>222</v>
      </c>
      <c r="O57" s="41">
        <v>118</v>
      </c>
      <c r="P57" s="9" t="s">
        <v>222</v>
      </c>
    </row>
    <row r="58" spans="1:23" ht="57" customHeight="1">
      <c r="A58" s="7">
        <v>54</v>
      </c>
      <c r="B58" s="7" t="s">
        <v>16</v>
      </c>
      <c r="C58" s="7" t="s">
        <v>171</v>
      </c>
      <c r="D58" s="7" t="s">
        <v>190</v>
      </c>
      <c r="E58" s="6" t="s">
        <v>209</v>
      </c>
      <c r="F58" s="5">
        <v>672496.25</v>
      </c>
      <c r="G58" s="5">
        <v>672496.25</v>
      </c>
      <c r="H58" s="5">
        <v>631096.25</v>
      </c>
      <c r="I58" s="5">
        <v>537997</v>
      </c>
      <c r="J58" s="5">
        <f t="shared" si="1"/>
        <v>93099.25</v>
      </c>
      <c r="K58" s="6">
        <v>103</v>
      </c>
      <c r="L58" s="37"/>
      <c r="M58" s="37"/>
      <c r="N58" s="9" t="s">
        <v>222</v>
      </c>
      <c r="O58" s="41">
        <v>118</v>
      </c>
      <c r="P58" s="9" t="s">
        <v>222</v>
      </c>
    </row>
    <row r="59" spans="1:23" ht="60" customHeight="1">
      <c r="A59" s="7">
        <v>55</v>
      </c>
      <c r="B59" s="7" t="s">
        <v>16</v>
      </c>
      <c r="C59" s="7" t="s">
        <v>172</v>
      </c>
      <c r="D59" s="7" t="s">
        <v>191</v>
      </c>
      <c r="E59" s="6" t="s">
        <v>210</v>
      </c>
      <c r="F59" s="5">
        <v>116295</v>
      </c>
      <c r="G59" s="5">
        <v>116295</v>
      </c>
      <c r="H59" s="5">
        <v>110480.25</v>
      </c>
      <c r="I59" s="5">
        <v>93036</v>
      </c>
      <c r="J59" s="5">
        <f t="shared" si="1"/>
        <v>17444.25</v>
      </c>
      <c r="K59" s="6">
        <v>102.5</v>
      </c>
      <c r="L59" s="37"/>
      <c r="M59" s="37"/>
      <c r="N59" s="9" t="s">
        <v>222</v>
      </c>
      <c r="O59" s="41">
        <v>118</v>
      </c>
      <c r="P59" s="9" t="s">
        <v>222</v>
      </c>
    </row>
    <row r="60" spans="1:23" ht="64.5" customHeight="1">
      <c r="A60" s="7">
        <v>56</v>
      </c>
      <c r="B60" s="7" t="s">
        <v>16</v>
      </c>
      <c r="C60" s="7" t="s">
        <v>173</v>
      </c>
      <c r="D60" s="7" t="s">
        <v>192</v>
      </c>
      <c r="E60" s="6" t="s">
        <v>158</v>
      </c>
      <c r="F60" s="5">
        <v>157440.42000000001</v>
      </c>
      <c r="G60" s="5">
        <v>157440.42000000001</v>
      </c>
      <c r="H60" s="5">
        <v>148002.42000000001</v>
      </c>
      <c r="I60" s="5">
        <v>125952.34</v>
      </c>
      <c r="J60" s="5">
        <f t="shared" si="1"/>
        <v>22050.080000000016</v>
      </c>
      <c r="K60" s="6">
        <v>102</v>
      </c>
      <c r="L60" s="37"/>
      <c r="M60" s="37"/>
      <c r="N60" s="9" t="s">
        <v>222</v>
      </c>
      <c r="O60" s="41">
        <v>118</v>
      </c>
      <c r="P60" s="9" t="s">
        <v>222</v>
      </c>
    </row>
    <row r="61" spans="1:23" s="2" customFormat="1" ht="231.75" customHeight="1">
      <c r="A61" s="7">
        <v>57</v>
      </c>
      <c r="B61" s="7" t="s">
        <v>16</v>
      </c>
      <c r="C61" s="7" t="s">
        <v>174</v>
      </c>
      <c r="D61" s="7" t="s">
        <v>193</v>
      </c>
      <c r="E61" s="6" t="s">
        <v>152</v>
      </c>
      <c r="F61" s="5">
        <v>236954.44</v>
      </c>
      <c r="G61" s="5">
        <v>236954.44</v>
      </c>
      <c r="H61" s="5">
        <v>170716.49</v>
      </c>
      <c r="I61" s="5">
        <v>170716.49</v>
      </c>
      <c r="J61" s="5" t="s">
        <v>242</v>
      </c>
      <c r="K61" s="6">
        <v>102</v>
      </c>
      <c r="L61" s="38" t="s">
        <v>222</v>
      </c>
      <c r="M61" s="38"/>
      <c r="N61" s="9" t="s">
        <v>222</v>
      </c>
      <c r="O61" s="41">
        <v>118</v>
      </c>
      <c r="P61" s="9" t="s">
        <v>222</v>
      </c>
    </row>
    <row r="62" spans="1:23" s="2" customFormat="1" ht="79.5" customHeight="1">
      <c r="A62" s="7">
        <v>58</v>
      </c>
      <c r="B62" s="7" t="s">
        <v>16</v>
      </c>
      <c r="C62" s="7" t="s">
        <v>175</v>
      </c>
      <c r="D62" s="7" t="s">
        <v>194</v>
      </c>
      <c r="E62" s="6" t="s">
        <v>211</v>
      </c>
      <c r="F62" s="5">
        <v>990943.34</v>
      </c>
      <c r="G62" s="5">
        <v>990943.34</v>
      </c>
      <c r="H62" s="5">
        <v>941333.67</v>
      </c>
      <c r="I62" s="5">
        <v>792754.67</v>
      </c>
      <c r="J62" s="5">
        <f t="shared" si="1"/>
        <v>148579</v>
      </c>
      <c r="K62" s="6">
        <v>102</v>
      </c>
      <c r="L62" s="38" t="s">
        <v>222</v>
      </c>
      <c r="M62" s="38"/>
      <c r="N62" s="9" t="s">
        <v>222</v>
      </c>
      <c r="O62" s="41">
        <v>118</v>
      </c>
      <c r="P62" s="9" t="s">
        <v>222</v>
      </c>
    </row>
    <row r="63" spans="1:23" s="2" customFormat="1" ht="88.5" customHeight="1">
      <c r="A63" s="7">
        <v>59</v>
      </c>
      <c r="B63" s="7" t="s">
        <v>16</v>
      </c>
      <c r="C63" s="7" t="s">
        <v>176</v>
      </c>
      <c r="D63" s="7" t="s">
        <v>195</v>
      </c>
      <c r="E63" s="6" t="s">
        <v>212</v>
      </c>
      <c r="F63" s="5">
        <v>1019726.88</v>
      </c>
      <c r="G63" s="5">
        <v>1019726.88</v>
      </c>
      <c r="H63" s="5">
        <v>968696.88</v>
      </c>
      <c r="I63" s="5">
        <v>815781.5</v>
      </c>
      <c r="J63" s="5">
        <f t="shared" si="1"/>
        <v>152915.38</v>
      </c>
      <c r="K63" s="6">
        <v>102</v>
      </c>
      <c r="L63" s="38" t="s">
        <v>222</v>
      </c>
      <c r="M63" s="38"/>
      <c r="N63" s="9" t="s">
        <v>222</v>
      </c>
      <c r="O63" s="41">
        <v>118</v>
      </c>
      <c r="P63" s="9" t="s">
        <v>222</v>
      </c>
    </row>
    <row r="64" spans="1:23" s="2" customFormat="1" ht="99" customHeight="1">
      <c r="A64" s="7">
        <v>60</v>
      </c>
      <c r="B64" s="7" t="s">
        <v>16</v>
      </c>
      <c r="C64" s="7" t="s">
        <v>177</v>
      </c>
      <c r="D64" s="7" t="s">
        <v>196</v>
      </c>
      <c r="E64" s="6" t="s">
        <v>213</v>
      </c>
      <c r="F64" s="5">
        <v>1493859.2</v>
      </c>
      <c r="G64" s="5">
        <v>1493859.2</v>
      </c>
      <c r="H64" s="5">
        <v>1419166.2</v>
      </c>
      <c r="I64" s="5">
        <v>1195087.3600000001</v>
      </c>
      <c r="J64" s="5">
        <f t="shared" si="1"/>
        <v>224078.83999999985</v>
      </c>
      <c r="K64" s="6">
        <v>101</v>
      </c>
      <c r="L64" s="38" t="s">
        <v>222</v>
      </c>
      <c r="M64" s="38"/>
      <c r="N64" s="9" t="s">
        <v>222</v>
      </c>
      <c r="O64" s="41">
        <v>118</v>
      </c>
      <c r="P64" s="9" t="s">
        <v>222</v>
      </c>
    </row>
    <row r="65" spans="1:23" s="2" customFormat="1" ht="99" customHeight="1">
      <c r="A65" s="7">
        <v>61</v>
      </c>
      <c r="B65" s="7" t="s">
        <v>16</v>
      </c>
      <c r="C65" s="7" t="s">
        <v>247</v>
      </c>
      <c r="D65" s="35" t="s">
        <v>249</v>
      </c>
      <c r="E65" s="36" t="s">
        <v>248</v>
      </c>
      <c r="F65" s="10">
        <v>1269035.6000000001</v>
      </c>
      <c r="G65" s="10">
        <v>1269035.6000000001</v>
      </c>
      <c r="H65" s="10">
        <v>1205583.82</v>
      </c>
      <c r="I65" s="5">
        <v>1015228.48</v>
      </c>
      <c r="J65" s="5">
        <f t="shared" si="1"/>
        <v>190355.34000000008</v>
      </c>
      <c r="K65" s="6">
        <v>100.5</v>
      </c>
      <c r="L65" s="38"/>
      <c r="M65" s="38"/>
      <c r="N65" s="9" t="s">
        <v>222</v>
      </c>
      <c r="O65" s="41">
        <v>118</v>
      </c>
      <c r="P65" s="9" t="s">
        <v>246</v>
      </c>
    </row>
    <row r="66" spans="1:23" s="2" customFormat="1" ht="83.25" customHeight="1">
      <c r="A66" s="7">
        <v>62</v>
      </c>
      <c r="B66" s="7" t="s">
        <v>16</v>
      </c>
      <c r="C66" s="7" t="s">
        <v>178</v>
      </c>
      <c r="D66" s="7" t="s">
        <v>197</v>
      </c>
      <c r="E66" s="6" t="s">
        <v>158</v>
      </c>
      <c r="F66" s="5">
        <v>190446.15</v>
      </c>
      <c r="G66" s="5">
        <v>190446.15</v>
      </c>
      <c r="H66" s="5">
        <v>178863.15</v>
      </c>
      <c r="I66" s="5">
        <v>152356.92000000001</v>
      </c>
      <c r="J66" s="5">
        <f t="shared" si="1"/>
        <v>26506.229999999981</v>
      </c>
      <c r="K66" s="6">
        <v>99.5</v>
      </c>
      <c r="L66" s="38" t="s">
        <v>222</v>
      </c>
      <c r="M66" s="38"/>
      <c r="N66" s="9" t="s">
        <v>222</v>
      </c>
      <c r="O66" s="41">
        <v>118</v>
      </c>
      <c r="P66" s="9" t="s">
        <v>222</v>
      </c>
    </row>
    <row r="67" spans="1:23" s="2" customFormat="1" ht="87.75" customHeight="1">
      <c r="A67" s="7">
        <v>63</v>
      </c>
      <c r="B67" s="7" t="s">
        <v>16</v>
      </c>
      <c r="C67" s="7" t="s">
        <v>179</v>
      </c>
      <c r="D67" s="7" t="s">
        <v>198</v>
      </c>
      <c r="E67" s="6" t="s">
        <v>24</v>
      </c>
      <c r="F67" s="5">
        <v>685987.5</v>
      </c>
      <c r="G67" s="5">
        <v>685987.5</v>
      </c>
      <c r="H67" s="5">
        <v>600067.5</v>
      </c>
      <c r="I67" s="5">
        <v>548790</v>
      </c>
      <c r="J67" s="5">
        <f t="shared" si="1"/>
        <v>51277.5</v>
      </c>
      <c r="K67" s="6">
        <v>99.5</v>
      </c>
      <c r="L67" s="38" t="s">
        <v>222</v>
      </c>
      <c r="M67" s="38"/>
      <c r="N67" s="9" t="s">
        <v>222</v>
      </c>
      <c r="O67" s="41">
        <v>118</v>
      </c>
      <c r="P67" s="9" t="s">
        <v>222</v>
      </c>
    </row>
    <row r="68" spans="1:23" s="2" customFormat="1" ht="72" customHeight="1">
      <c r="A68" s="7">
        <v>64</v>
      </c>
      <c r="B68" s="7" t="s">
        <v>16</v>
      </c>
      <c r="C68" s="7" t="s">
        <v>180</v>
      </c>
      <c r="D68" s="7" t="s">
        <v>199</v>
      </c>
      <c r="E68" s="6" t="s">
        <v>209</v>
      </c>
      <c r="F68" s="5">
        <v>539565</v>
      </c>
      <c r="G68" s="5">
        <v>539565</v>
      </c>
      <c r="H68" s="5">
        <v>512586.75</v>
      </c>
      <c r="I68" s="5">
        <v>431652</v>
      </c>
      <c r="J68" s="5">
        <f t="shared" si="1"/>
        <v>80934.75</v>
      </c>
      <c r="K68" s="6">
        <v>99</v>
      </c>
      <c r="L68" s="38" t="s">
        <v>222</v>
      </c>
      <c r="M68" s="38"/>
      <c r="N68" s="9" t="s">
        <v>222</v>
      </c>
      <c r="O68" s="41">
        <v>118</v>
      </c>
      <c r="P68" s="9" t="s">
        <v>222</v>
      </c>
    </row>
    <row r="69" spans="1:23" s="2" customFormat="1" ht="72.75" customHeight="1">
      <c r="A69" s="7">
        <v>65</v>
      </c>
      <c r="B69" s="7" t="s">
        <v>16</v>
      </c>
      <c r="C69" s="7" t="s">
        <v>181</v>
      </c>
      <c r="D69" s="7" t="s">
        <v>200</v>
      </c>
      <c r="E69" s="6" t="s">
        <v>214</v>
      </c>
      <c r="F69" s="5">
        <v>244230</v>
      </c>
      <c r="G69" s="5">
        <v>244230</v>
      </c>
      <c r="H69" s="5">
        <v>228030</v>
      </c>
      <c r="I69" s="5">
        <v>195384</v>
      </c>
      <c r="J69" s="5">
        <f t="shared" si="1"/>
        <v>32646</v>
      </c>
      <c r="K69" s="6">
        <v>98.5</v>
      </c>
      <c r="L69" s="38" t="s">
        <v>222</v>
      </c>
      <c r="M69" s="38"/>
      <c r="N69" s="9" t="s">
        <v>222</v>
      </c>
      <c r="O69" s="41">
        <v>118</v>
      </c>
      <c r="P69" s="9" t="s">
        <v>222</v>
      </c>
    </row>
    <row r="70" spans="1:23" s="2" customFormat="1" ht="99" customHeight="1">
      <c r="A70" s="7">
        <v>66</v>
      </c>
      <c r="B70" s="7" t="s">
        <v>16</v>
      </c>
      <c r="C70" s="7" t="s">
        <v>182</v>
      </c>
      <c r="D70" s="7" t="s">
        <v>201</v>
      </c>
      <c r="E70" s="6" t="s">
        <v>158</v>
      </c>
      <c r="F70" s="5">
        <v>261973.2</v>
      </c>
      <c r="G70" s="5">
        <v>261973.2</v>
      </c>
      <c r="H70" s="5">
        <v>246133.2</v>
      </c>
      <c r="I70" s="5">
        <v>209578.56</v>
      </c>
      <c r="J70" s="5">
        <f t="shared" si="1"/>
        <v>36554.640000000014</v>
      </c>
      <c r="K70" s="6">
        <v>98</v>
      </c>
      <c r="L70" s="38" t="s">
        <v>222</v>
      </c>
      <c r="M70" s="38"/>
      <c r="N70" s="9" t="s">
        <v>222</v>
      </c>
      <c r="O70" s="41">
        <v>118</v>
      </c>
      <c r="P70" s="9" t="s">
        <v>222</v>
      </c>
    </row>
    <row r="71" spans="1:23" s="2" customFormat="1" ht="63.75" customHeight="1">
      <c r="A71" s="7">
        <v>67</v>
      </c>
      <c r="B71" s="7" t="s">
        <v>16</v>
      </c>
      <c r="C71" s="7" t="s">
        <v>183</v>
      </c>
      <c r="D71" s="7" t="s">
        <v>202</v>
      </c>
      <c r="E71" s="6" t="s">
        <v>215</v>
      </c>
      <c r="F71" s="5">
        <v>299293.75</v>
      </c>
      <c r="G71" s="5">
        <v>299293.75</v>
      </c>
      <c r="H71" s="5">
        <v>277993.75</v>
      </c>
      <c r="I71" s="5">
        <v>239435</v>
      </c>
      <c r="J71" s="5">
        <f t="shared" si="1"/>
        <v>38558.75</v>
      </c>
      <c r="K71" s="6">
        <v>98</v>
      </c>
      <c r="L71" s="38" t="s">
        <v>222</v>
      </c>
      <c r="M71" s="38"/>
      <c r="N71" s="9" t="s">
        <v>222</v>
      </c>
      <c r="O71" s="41">
        <v>118</v>
      </c>
      <c r="P71" s="9" t="s">
        <v>222</v>
      </c>
    </row>
    <row r="72" spans="1:23" s="2" customFormat="1" ht="156.75" customHeight="1">
      <c r="A72" s="7">
        <v>68</v>
      </c>
      <c r="B72" s="7" t="s">
        <v>16</v>
      </c>
      <c r="C72" s="7" t="s">
        <v>184</v>
      </c>
      <c r="D72" s="7" t="s">
        <v>203</v>
      </c>
      <c r="E72" s="6" t="s">
        <v>216</v>
      </c>
      <c r="F72" s="5">
        <v>654686.64</v>
      </c>
      <c r="G72" s="5">
        <v>654686.64</v>
      </c>
      <c r="H72" s="5">
        <v>621206.04</v>
      </c>
      <c r="I72" s="5">
        <v>523749.31</v>
      </c>
      <c r="J72" s="5">
        <f t="shared" si="1"/>
        <v>97456.73000000004</v>
      </c>
      <c r="K72" s="6">
        <v>98</v>
      </c>
      <c r="L72" s="38" t="s">
        <v>222</v>
      </c>
      <c r="M72" s="38"/>
      <c r="N72" s="9" t="s">
        <v>222</v>
      </c>
      <c r="O72" s="41">
        <v>118</v>
      </c>
      <c r="P72" s="9" t="s">
        <v>222</v>
      </c>
    </row>
    <row r="73" spans="1:23" s="2" customFormat="1" ht="74.25" customHeight="1">
      <c r="A73" s="7">
        <v>69</v>
      </c>
      <c r="B73" s="7" t="s">
        <v>16</v>
      </c>
      <c r="C73" s="7" t="s">
        <v>185</v>
      </c>
      <c r="D73" s="7" t="s">
        <v>204</v>
      </c>
      <c r="E73" s="6" t="s">
        <v>217</v>
      </c>
      <c r="F73" s="5">
        <v>887391.17</v>
      </c>
      <c r="G73" s="5">
        <v>887391.17</v>
      </c>
      <c r="H73" s="5">
        <v>842953.23</v>
      </c>
      <c r="I73" s="5">
        <v>709912.94</v>
      </c>
      <c r="J73" s="5">
        <f t="shared" si="1"/>
        <v>133040.29000000004</v>
      </c>
      <c r="K73" s="6">
        <v>97.5</v>
      </c>
      <c r="L73" s="38" t="s">
        <v>222</v>
      </c>
      <c r="M73" s="38"/>
      <c r="N73" s="9" t="s">
        <v>222</v>
      </c>
      <c r="O73" s="41">
        <v>118</v>
      </c>
      <c r="P73" s="9" t="s">
        <v>222</v>
      </c>
    </row>
    <row r="74" spans="1:23" s="2" customFormat="1" ht="65.25" customHeight="1">
      <c r="A74" s="7">
        <v>70</v>
      </c>
      <c r="B74" s="7" t="s">
        <v>16</v>
      </c>
      <c r="C74" s="7" t="s">
        <v>186</v>
      </c>
      <c r="D74" s="7" t="s">
        <v>205</v>
      </c>
      <c r="E74" s="6" t="s">
        <v>218</v>
      </c>
      <c r="F74" s="5">
        <v>351449.74</v>
      </c>
      <c r="G74" s="5">
        <v>351449.74</v>
      </c>
      <c r="H74" s="5">
        <v>333862.53999999998</v>
      </c>
      <c r="I74" s="5">
        <v>281159.78999999998</v>
      </c>
      <c r="J74" s="5">
        <f t="shared" si="1"/>
        <v>52702.75</v>
      </c>
      <c r="K74" s="6">
        <v>97</v>
      </c>
      <c r="L74" s="38" t="s">
        <v>222</v>
      </c>
      <c r="M74" s="38"/>
      <c r="N74" s="9" t="s">
        <v>222</v>
      </c>
      <c r="O74" s="41">
        <v>118</v>
      </c>
      <c r="P74" s="9" t="s">
        <v>222</v>
      </c>
    </row>
    <row r="75" spans="1:23" s="2" customFormat="1" ht="83.25" customHeight="1">
      <c r="A75" s="7">
        <v>71</v>
      </c>
      <c r="B75" s="7" t="s">
        <v>16</v>
      </c>
      <c r="C75" s="39" t="s">
        <v>243</v>
      </c>
      <c r="D75" s="35" t="s">
        <v>245</v>
      </c>
      <c r="E75" s="36" t="s">
        <v>244</v>
      </c>
      <c r="F75" s="5">
        <v>2244710.2999999998</v>
      </c>
      <c r="G75" s="5">
        <v>2244710.2999999998</v>
      </c>
      <c r="H75" s="5">
        <v>1914710.3</v>
      </c>
      <c r="I75" s="5">
        <v>1795768.24</v>
      </c>
      <c r="J75" s="5">
        <f t="shared" si="1"/>
        <v>118942.06000000006</v>
      </c>
      <c r="K75" s="6">
        <v>96.5</v>
      </c>
      <c r="L75" s="38"/>
      <c r="M75" s="38"/>
      <c r="N75" s="9" t="s">
        <v>222</v>
      </c>
      <c r="O75" s="41">
        <v>118</v>
      </c>
      <c r="P75" s="9" t="s">
        <v>246</v>
      </c>
    </row>
    <row r="76" spans="1:23" s="2" customFormat="1" ht="58.5" customHeight="1">
      <c r="A76" s="7">
        <v>72</v>
      </c>
      <c r="B76" s="7" t="s">
        <v>16</v>
      </c>
      <c r="C76" s="7" t="s">
        <v>187</v>
      </c>
      <c r="D76" s="7" t="s">
        <v>206</v>
      </c>
      <c r="E76" s="6" t="s">
        <v>219</v>
      </c>
      <c r="F76" s="5">
        <v>250479.55</v>
      </c>
      <c r="G76" s="5">
        <v>250479.55</v>
      </c>
      <c r="H76" s="5">
        <v>230879.55</v>
      </c>
      <c r="I76" s="5">
        <v>200383.64</v>
      </c>
      <c r="J76" s="5">
        <f t="shared" si="1"/>
        <v>30495.909999999974</v>
      </c>
      <c r="K76" s="6">
        <v>95</v>
      </c>
      <c r="L76" s="38" t="s">
        <v>222</v>
      </c>
      <c r="M76" s="38"/>
      <c r="N76" s="9" t="s">
        <v>222</v>
      </c>
      <c r="O76" s="41">
        <v>118</v>
      </c>
      <c r="P76" s="9" t="s">
        <v>222</v>
      </c>
    </row>
    <row r="77" spans="1:23" s="2" customFormat="1" ht="66" customHeight="1">
      <c r="A77" s="7">
        <v>73</v>
      </c>
      <c r="B77" s="7" t="s">
        <v>16</v>
      </c>
      <c r="C77" s="27" t="s">
        <v>188</v>
      </c>
      <c r="D77" s="27" t="s">
        <v>207</v>
      </c>
      <c r="E77" s="6" t="s">
        <v>220</v>
      </c>
      <c r="F77" s="5">
        <v>1666334.94</v>
      </c>
      <c r="G77" s="5">
        <v>1666334.94</v>
      </c>
      <c r="H77" s="5">
        <v>1581746.94</v>
      </c>
      <c r="I77" s="5">
        <v>1333067.95</v>
      </c>
      <c r="J77" s="5">
        <f t="shared" si="1"/>
        <v>248678.99</v>
      </c>
      <c r="K77" s="6">
        <v>90.5</v>
      </c>
      <c r="L77" s="4" t="s">
        <v>222</v>
      </c>
      <c r="M77" s="4"/>
      <c r="N77" s="9" t="s">
        <v>222</v>
      </c>
      <c r="O77" s="41">
        <v>118</v>
      </c>
      <c r="P77" s="9" t="s">
        <v>222</v>
      </c>
    </row>
    <row r="78" spans="1:23" s="2" customFormat="1" ht="60" customHeight="1">
      <c r="A78" s="7">
        <v>74</v>
      </c>
      <c r="B78" s="7" t="s">
        <v>16</v>
      </c>
      <c r="C78" s="27" t="s">
        <v>189</v>
      </c>
      <c r="D78" s="27" t="s">
        <v>208</v>
      </c>
      <c r="E78" s="6" t="s">
        <v>221</v>
      </c>
      <c r="F78" s="5">
        <v>323496.45</v>
      </c>
      <c r="G78" s="5">
        <v>323496.45</v>
      </c>
      <c r="H78" s="5">
        <v>303744.05</v>
      </c>
      <c r="I78" s="5">
        <v>258797.16</v>
      </c>
      <c r="J78" s="5">
        <f t="shared" si="1"/>
        <v>44946.889999999985</v>
      </c>
      <c r="K78" s="6">
        <v>85.5</v>
      </c>
      <c r="L78" s="4" t="s">
        <v>222</v>
      </c>
      <c r="M78" s="4"/>
      <c r="N78" s="9" t="s">
        <v>222</v>
      </c>
      <c r="O78" s="41">
        <v>118</v>
      </c>
      <c r="P78" s="9" t="s">
        <v>222</v>
      </c>
    </row>
    <row r="79" spans="1:23" s="2" customFormat="1" ht="51.75" customHeight="1">
      <c r="A79" s="23"/>
      <c r="B79" s="23"/>
      <c r="C79" s="24"/>
      <c r="D79" s="25"/>
      <c r="E79" s="28" t="s">
        <v>4</v>
      </c>
      <c r="F79" s="29">
        <f>SUM(F5:F78)</f>
        <v>58003083.470000014</v>
      </c>
      <c r="G79" s="29">
        <f>SUM(G5:G78)</f>
        <v>58003083.470000014</v>
      </c>
      <c r="H79" s="29">
        <f>SUM(H5:H78)</f>
        <v>53967404.390000001</v>
      </c>
      <c r="I79" s="29">
        <f>SUM(I5:I78)</f>
        <v>46383619.710000016</v>
      </c>
      <c r="J79" s="29">
        <f>SUM(J5:J78)</f>
        <v>7583784.6800000006</v>
      </c>
      <c r="K79" s="25"/>
      <c r="L79" s="22"/>
      <c r="M79" s="22"/>
      <c r="N79" s="22"/>
      <c r="O79" s="22"/>
    </row>
    <row r="80" spans="1:23" s="1" customFormat="1" ht="30" customHeight="1">
      <c r="A80" s="47" t="s">
        <v>17</v>
      </c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9"/>
      <c r="Q80"/>
      <c r="R80"/>
      <c r="S80"/>
      <c r="T80"/>
      <c r="U80"/>
      <c r="V80"/>
      <c r="W80"/>
    </row>
    <row r="81" spans="1:23" s="2" customFormat="1" ht="54" customHeight="1">
      <c r="A81" s="18" t="s">
        <v>14</v>
      </c>
      <c r="B81" s="17"/>
      <c r="C81" s="17"/>
      <c r="D81" s="17"/>
      <c r="E81" s="17"/>
      <c r="F81" s="17"/>
      <c r="G81" s="17"/>
      <c r="H81" s="17"/>
      <c r="I81" s="17"/>
      <c r="J81" s="17"/>
      <c r="K81" s="20"/>
      <c r="L81" s="21"/>
      <c r="M81" s="21"/>
      <c r="N81" s="21"/>
      <c r="O81" s="21"/>
    </row>
    <row r="82" spans="1:23" s="1" customFormat="1" ht="30" customHeight="1">
      <c r="A82" s="18" t="s">
        <v>15</v>
      </c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/>
      <c r="Q82"/>
      <c r="R82"/>
      <c r="S82"/>
      <c r="T82"/>
      <c r="U82"/>
      <c r="V82"/>
      <c r="W82"/>
    </row>
    <row r="83" spans="1:23">
      <c r="A83" s="18" t="s">
        <v>11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</row>
    <row r="84" spans="1:23" s="1" customFormat="1" ht="17.25" customHeight="1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/>
      <c r="Q84"/>
      <c r="R84"/>
      <c r="S84"/>
      <c r="T84"/>
      <c r="U84"/>
      <c r="V84"/>
      <c r="W84"/>
    </row>
    <row r="85" spans="1:23" ht="52.5" customHeight="1">
      <c r="A85" s="17"/>
      <c r="B85" s="18"/>
      <c r="C85" s="18"/>
      <c r="D85" s="18"/>
      <c r="E85" s="18"/>
      <c r="F85" s="18"/>
      <c r="G85" s="18"/>
      <c r="H85" s="18"/>
      <c r="I85" s="18"/>
      <c r="J85" s="18"/>
      <c r="K85" s="17"/>
      <c r="L85" s="17"/>
      <c r="M85" s="17"/>
      <c r="N85" s="17"/>
      <c r="O85" s="17"/>
    </row>
    <row r="86" spans="1:23" ht="51.75" customHeight="1">
      <c r="A86" s="17"/>
      <c r="B86" s="18"/>
      <c r="C86" s="18"/>
      <c r="D86" s="18"/>
      <c r="E86" s="18"/>
      <c r="F86" s="18"/>
      <c r="G86" s="18"/>
      <c r="H86" s="18"/>
      <c r="I86" s="18"/>
      <c r="J86" s="18"/>
      <c r="K86" s="17"/>
      <c r="L86" s="17"/>
      <c r="M86" s="17"/>
      <c r="N86" s="17"/>
      <c r="O86" s="17"/>
    </row>
    <row r="87" spans="1:23" ht="60.75" customHeight="1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</row>
    <row r="88" spans="1:23">
      <c r="A88" s="17"/>
      <c r="B88" s="17"/>
      <c r="C88" s="17"/>
      <c r="D88" s="17"/>
      <c r="E88" s="19"/>
      <c r="F88" s="19"/>
      <c r="G88" s="19"/>
      <c r="H88" s="19"/>
      <c r="I88" s="19"/>
      <c r="J88" s="19"/>
      <c r="K88" s="17"/>
      <c r="L88" s="17"/>
      <c r="M88" s="17"/>
      <c r="N88" s="17"/>
      <c r="O88" s="17"/>
    </row>
    <row r="89" spans="1:23">
      <c r="L89" s="17"/>
      <c r="M89" s="17"/>
      <c r="N89" s="17"/>
      <c r="O89" s="17"/>
    </row>
    <row r="90" spans="1:23">
      <c r="L90" s="17"/>
      <c r="M90" s="17"/>
      <c r="N90" s="17"/>
      <c r="O90" s="17"/>
    </row>
    <row r="91" spans="1:23">
      <c r="L91" s="17"/>
      <c r="M91" s="17"/>
      <c r="N91" s="17"/>
      <c r="O91" s="17"/>
    </row>
  </sheetData>
  <mergeCells count="4">
    <mergeCell ref="A3:N3"/>
    <mergeCell ref="K1:N1"/>
    <mergeCell ref="A2:N2"/>
    <mergeCell ref="A80:P80"/>
  </mergeCells>
  <dataValidations count="1">
    <dataValidation type="list" allowBlank="1" showInputMessage="1" showErrorMessage="1" errorTitle="proszę wybrać z listy rozwijanej" error="proszę wybrać z listy rozwijanej" sqref="N82:O83">
      <formula1>#REF!</formula1>
    </dataValidation>
  </dataValidations>
  <printOptions horizontalCentered="1"/>
  <pageMargins left="0.25" right="0.25" top="0.75" bottom="0.75" header="0.3" footer="0.3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Lista projektów</vt:lpstr>
      <vt:lpstr>'Lista projektów'!Obszar_wydruku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Winnicki Michał</cp:lastModifiedBy>
  <cp:lastPrinted>2017-06-30T06:12:34Z</cp:lastPrinted>
  <dcterms:created xsi:type="dcterms:W3CDTF">2015-06-15T08:53:48Z</dcterms:created>
  <dcterms:modified xsi:type="dcterms:W3CDTF">2017-07-06T09:01:07Z</dcterms:modified>
</cp:coreProperties>
</file>