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595"/>
  </bookViews>
  <sheets>
    <sheet name="Lista projektów " sheetId="3" r:id="rId1"/>
    <sheet name="Arkusz1" sheetId="4" state="hidden" r:id="rId2"/>
    <sheet name="Arkusz2" sheetId="5" r:id="rId3"/>
  </sheets>
  <definedNames>
    <definedName name="_xlnm._FilterDatabase" localSheetId="0" hidden="1">'Lista projektów '!$A$4:$U$4</definedName>
    <definedName name="_xlnm.Print_Area" localSheetId="0">'Lista projektów '!$A$1:$N$18</definedName>
    <definedName name="wniosek_po_procedurze_odwoławczej" localSheetId="0">Arkusz1!$A$1:$A$4</definedName>
  </definedNames>
  <calcPr calcId="145621"/>
</workbook>
</file>

<file path=xl/calcChain.xml><?xml version="1.0" encoding="utf-8"?>
<calcChain xmlns="http://schemas.openxmlformats.org/spreadsheetml/2006/main">
  <c r="F12" i="3" l="1"/>
  <c r="G12" i="3"/>
  <c r="H12" i="3"/>
  <c r="J12" i="3"/>
  <c r="E44" i="5" l="1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" i="5"/>
</calcChain>
</file>

<file path=xl/sharedStrings.xml><?xml version="1.0" encoding="utf-8"?>
<sst xmlns="http://schemas.openxmlformats.org/spreadsheetml/2006/main" count="149" uniqueCount="49">
  <si>
    <t>Lp.</t>
  </si>
  <si>
    <t>Tytuł projektu</t>
  </si>
  <si>
    <t>Nazwa wnioskodawcy</t>
  </si>
  <si>
    <t>Numer RPMA</t>
  </si>
  <si>
    <t>Suma:</t>
  </si>
  <si>
    <t>Instytucja Organizująca Konkurs / Instytucja prowadząca nabór</t>
  </si>
  <si>
    <t>Wartość projektu ogółem</t>
  </si>
  <si>
    <t xml:space="preserve">Wydatki kwalifikowane </t>
  </si>
  <si>
    <t>Liczba punktów uzyskana przez projekt</t>
  </si>
  <si>
    <t>Wnioskowane dofinansowanie (BP)</t>
  </si>
  <si>
    <t>Wnioskowane dofinansowanie (UE)</t>
  </si>
  <si>
    <t>Procent maksymalnej liczby punktów możliwych do zdobycia*</t>
  </si>
  <si>
    <t>Komentarz**</t>
  </si>
  <si>
    <t xml:space="preserve">* nie dotyczy EFS </t>
  </si>
  <si>
    <t>wniosek po procedurze odwoławczej</t>
  </si>
  <si>
    <t>brak możliwości podpisania umowy o dofinansowanie</t>
  </si>
  <si>
    <t>skierowany do dofinansowania po zwiększeniu alokacji</t>
  </si>
  <si>
    <t>umowa anulowana</t>
  </si>
  <si>
    <t>** uzupełnić jedynie w przypadku wniosków po procedurze odwoławczej, w przypadku braku możliwości podpisania umowy o dofinansowanie, w przypadku kiedy projekt skierowany jest do dofinansowania po zwiększeniu alokacji na konkurs oraz umów anulowanych</t>
  </si>
  <si>
    <t>Kategoria interwencji</t>
  </si>
  <si>
    <t>Mazowiecka Jednostka Wdrażania Programów Unijnych</t>
  </si>
  <si>
    <t>nd</t>
  </si>
  <si>
    <t>nie dotyczy</t>
  </si>
  <si>
    <t>Wnioskowane dofinansowanie ogółem (UE+BP)</t>
  </si>
  <si>
    <t>Lista projektów wybranych do dofinansowania w trybie konkursowym dla Regionalnego Programu Operacyjnego Województwa Mazowieckiego 2014-2020 w ramach konkursu zamkniętego RPMA.09.02.01-IP.01-14-053/17 dla Osi priorytetowej  IX "Wspieranie włączenia społecznego i walka z ubóstwem" Działania 9.2 „Usługi społeczne i usługi opieki zdrowotnej" Podziałania 9.2.1 „Zwiększenie dostępności usług społecznych”   RPO WM 2014-2020</t>
  </si>
  <si>
    <t>RPMA.09.02.01-14-9327/17</t>
  </si>
  <si>
    <t>Poprawa funkcjonowania osób niesamodzielnych z terenu powiatu otwockiego poprzez uruchomienie usług
socjalnych świadczonych w formie wsparcia dziennego</t>
  </si>
  <si>
    <t>Powiat Otwocki</t>
  </si>
  <si>
    <t>RPMA.09.02.01-14-9336/17</t>
  </si>
  <si>
    <t>Uniwersytet Przyrodniczo-Humanistyczny w Siedlcach</t>
  </si>
  <si>
    <t>Nie jesteś sam</t>
  </si>
  <si>
    <t>RPMA.09.02.01-14-9331/17</t>
  </si>
  <si>
    <t>Pomocna dłoń - usługi opiekuńcze PCK dla osób niesamodzielnych</t>
  </si>
  <si>
    <t>RPMA.09.02.01-14-9328/17</t>
  </si>
  <si>
    <t>RPMA.09.02.01-14-9330/17</t>
  </si>
  <si>
    <t>RPMA.09.02.01-14-9332/17</t>
  </si>
  <si>
    <t>RPMA.09.02.01-14-9329/17</t>
  </si>
  <si>
    <t>Ośrodek Pomocy Społecznej w Milanówku</t>
  </si>
  <si>
    <t>Rozwój Usług Społecznych w Gminie Milanówek</t>
  </si>
  <si>
    <t xml:space="preserve">Gmina Jastrząb/Gminny Ośrodek Pomocy Społecznej </t>
  </si>
  <si>
    <t>Rozwój usług opiekuńczych w gminie Jastrząb</t>
  </si>
  <si>
    <t>Usługi asystenta osobistego szansą na samodzielność</t>
  </si>
  <si>
    <t>Fundacja Instytut Rozwoju Regionalnego</t>
  </si>
  <si>
    <t>Perpetuum mobile włącza społecznie</t>
  </si>
  <si>
    <t>Fundacja Perpetuum Mobile</t>
  </si>
  <si>
    <t>*** poniżej progu punktowego zamieszczane są projekty, które uzyskały wymagane minimum punktowe, jednak ze względu na ostateczną kwotę alokacji nie mogą zostać skierowane do dofinansowania</t>
  </si>
  <si>
    <t xml:space="preserve">Załącznik do uchwały nr ………. Zarządu Województwa Mazowieckiego z dnia ………….. </t>
  </si>
  <si>
    <t>Polski Czerwony Krzyż Oddział Rejonowy w Ciechanowie</t>
  </si>
  <si>
    <t>projekt skierowany jest do dofinansowania po zwiększeniu alokacji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</si>
</sst>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\-0\ "/>
  </numFmts>
  <fonts count="21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4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rgb="FF33333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sz val="1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20"/>
      <color rgb="FFFF000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2" borderId="3" applyFont="0">
      <alignment horizontal="center" wrapText="1" readingOrder="1"/>
    </xf>
    <xf numFmtId="0" fontId="1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Fill="1"/>
    <xf numFmtId="0" fontId="0" fillId="0" borderId="0" xfId="0" applyBorder="1"/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7" fillId="5" borderId="2" xfId="0" applyFont="1" applyFill="1" applyBorder="1" applyAlignment="1">
      <alignment horizontal="center" vertical="center" wrapText="1" readingOrder="1"/>
    </xf>
    <xf numFmtId="0" fontId="5" fillId="5" borderId="1" xfId="0" applyFont="1" applyFill="1" applyBorder="1" applyAlignment="1">
      <alignment horizontal="center" vertical="center" wrapText="1" readingOrder="1"/>
    </xf>
    <xf numFmtId="4" fontId="8" fillId="6" borderId="6" xfId="0" applyNumberFormat="1" applyFont="1" applyFill="1" applyBorder="1" applyAlignment="1">
      <alignment horizontal="center" vertical="center" wrapText="1"/>
    </xf>
    <xf numFmtId="4" fontId="8" fillId="6" borderId="1" xfId="0" applyNumberFormat="1" applyFont="1" applyFill="1" applyBorder="1" applyAlignment="1">
      <alignment horizontal="center" vertical="center" wrapText="1"/>
    </xf>
    <xf numFmtId="4" fontId="8" fillId="6" borderId="7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4" fontId="10" fillId="5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13" fillId="5" borderId="1" xfId="0" applyFont="1" applyFill="1" applyBorder="1" applyAlignment="1">
      <alignment horizontal="center" vertical="center" wrapText="1" readingOrder="1"/>
    </xf>
    <xf numFmtId="4" fontId="14" fillId="5" borderId="1" xfId="0" applyNumberFormat="1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5" fillId="0" borderId="0" xfId="0" applyFont="1"/>
    <xf numFmtId="0" fontId="16" fillId="6" borderId="0" xfId="0" applyFont="1" applyFill="1" applyBorder="1" applyAlignment="1">
      <alignment horizontal="center" vertical="center" wrapText="1"/>
    </xf>
    <xf numFmtId="0" fontId="15" fillId="0" borderId="0" xfId="0" applyFont="1" applyAlignment="1"/>
    <xf numFmtId="2" fontId="14" fillId="5" borderId="1" xfId="0" applyNumberFormat="1" applyFont="1" applyFill="1" applyBorder="1" applyAlignment="1">
      <alignment horizontal="center" vertical="center"/>
    </xf>
    <xf numFmtId="164" fontId="14" fillId="5" borderId="1" xfId="0" applyNumberFormat="1" applyFont="1" applyFill="1" applyBorder="1" applyAlignment="1">
      <alignment horizontal="center" vertical="center"/>
    </xf>
    <xf numFmtId="0" fontId="16" fillId="0" borderId="0" xfId="0" applyFont="1" applyBorder="1"/>
    <xf numFmtId="4" fontId="2" fillId="4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15" fillId="0" borderId="0" xfId="0" applyNumberFormat="1" applyFont="1"/>
    <xf numFmtId="2" fontId="0" fillId="0" borderId="0" xfId="0" applyNumberFormat="1" applyAlignment="1"/>
    <xf numFmtId="2" fontId="6" fillId="3" borderId="1" xfId="0" applyNumberFormat="1" applyFont="1" applyFill="1" applyBorder="1" applyAlignment="1">
      <alignment horizontal="center" vertical="center" wrapText="1"/>
    </xf>
    <xf numFmtId="2" fontId="16" fillId="6" borderId="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2" fillId="0" borderId="0" xfId="0" applyFont="1" applyBorder="1"/>
    <xf numFmtId="0" fontId="15" fillId="0" borderId="0" xfId="0" applyFont="1" applyBorder="1"/>
    <xf numFmtId="2" fontId="15" fillId="0" borderId="0" xfId="0" applyNumberFormat="1" applyFont="1" applyBorder="1"/>
    <xf numFmtId="0" fontId="14" fillId="0" borderId="1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/>
    <xf numFmtId="0" fontId="17" fillId="0" borderId="0" xfId="0" applyFont="1" applyBorder="1"/>
    <xf numFmtId="0" fontId="19" fillId="0" borderId="0" xfId="0" applyFont="1"/>
    <xf numFmtId="0" fontId="18" fillId="0" borderId="0" xfId="0" applyFont="1" applyBorder="1" applyAlignment="1">
      <alignment horizontal="left" vertical="top"/>
    </xf>
    <xf numFmtId="0" fontId="20" fillId="0" borderId="0" xfId="0" applyFont="1" applyBorder="1"/>
    <xf numFmtId="0" fontId="1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</cellXfs>
  <cellStyles count="4">
    <cellStyle name="Normalny" xfId="0" builtinId="0"/>
    <cellStyle name="Normalny 2" xfId="2"/>
    <cellStyle name="Procentowy 2" xfId="3"/>
    <cellStyle name="Styl 1" xfId="1"/>
  </cellStyles>
  <dxfs count="0"/>
  <tableStyles count="0" defaultTableStyle="TableStyleMedium2" defaultPivotStyle="PivotStyleLight16"/>
  <colors>
    <mruColors>
      <color rgb="FFDBE5F1"/>
      <color rgb="FFDCE6F1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4857751</xdr:colOff>
      <xdr:row>1</xdr:row>
      <xdr:rowOff>136072</xdr:rowOff>
    </xdr:from>
    <xdr:to>
      <xdr:col>10</xdr:col>
      <xdr:colOff>3443</xdr:colOff>
      <xdr:row>1</xdr:row>
      <xdr:rowOff>898072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8422822" y="571501"/>
          <a:ext cx="8252092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8"/>
  <sheetViews>
    <sheetView tabSelected="1" view="pageBreakPreview" zoomScale="70" zoomScaleNormal="90" zoomScaleSheetLayoutView="70" workbookViewId="0">
      <selection activeCell="N12" sqref="N12"/>
    </sheetView>
  </sheetViews>
  <sheetFormatPr defaultRowHeight="15"/>
  <cols>
    <col min="1" max="1" width="4.140625" customWidth="1"/>
    <col min="2" max="2" width="20.5703125" customWidth="1"/>
    <col min="3" max="3" width="25.42578125" customWidth="1"/>
    <col min="4" max="4" width="39.140625" customWidth="1"/>
    <col min="5" max="5" width="32.5703125" customWidth="1"/>
    <col min="6" max="6" width="18.85546875" customWidth="1"/>
    <col min="7" max="7" width="17.140625" customWidth="1"/>
    <col min="8" max="8" width="18" customWidth="1"/>
    <col min="9" max="9" width="18.42578125" customWidth="1"/>
    <col min="10" max="10" width="18.7109375" style="44" customWidth="1"/>
    <col min="11" max="11" width="17.5703125" customWidth="1"/>
    <col min="12" max="12" width="15.85546875" customWidth="1"/>
    <col min="13" max="13" width="13.5703125" customWidth="1"/>
    <col min="14" max="14" width="33.42578125" customWidth="1"/>
  </cols>
  <sheetData>
    <row r="1" spans="1:21" ht="60" customHeight="1">
      <c r="A1" s="27" t="s">
        <v>22</v>
      </c>
      <c r="B1" s="27" t="s">
        <v>22</v>
      </c>
      <c r="C1" s="27" t="s">
        <v>22</v>
      </c>
      <c r="D1" s="27" t="s">
        <v>22</v>
      </c>
      <c r="E1" s="56"/>
      <c r="F1" s="27" t="s">
        <v>22</v>
      </c>
      <c r="G1" s="27" t="s">
        <v>22</v>
      </c>
      <c r="H1" s="27" t="s">
        <v>22</v>
      </c>
      <c r="I1" s="27" t="s">
        <v>22</v>
      </c>
      <c r="J1" s="40" t="s">
        <v>22</v>
      </c>
      <c r="K1" s="27" t="s">
        <v>22</v>
      </c>
      <c r="L1" s="27" t="s">
        <v>22</v>
      </c>
      <c r="M1" s="27" t="s">
        <v>22</v>
      </c>
      <c r="N1" s="8" t="s">
        <v>46</v>
      </c>
    </row>
    <row r="2" spans="1:21" s="4" customFormat="1" ht="84" customHeight="1">
      <c r="A2" s="29" t="s">
        <v>22</v>
      </c>
      <c r="B2" s="29" t="s">
        <v>22</v>
      </c>
      <c r="C2" s="29" t="s">
        <v>22</v>
      </c>
      <c r="D2" s="29" t="s">
        <v>22</v>
      </c>
      <c r="J2" s="41"/>
      <c r="K2" s="29" t="s">
        <v>22</v>
      </c>
      <c r="L2" s="29" t="s">
        <v>22</v>
      </c>
      <c r="M2" s="29" t="s">
        <v>22</v>
      </c>
      <c r="N2" s="29" t="s">
        <v>22</v>
      </c>
    </row>
    <row r="3" spans="1:21" s="2" customFormat="1" ht="80.25" customHeight="1">
      <c r="A3" s="61" t="s">
        <v>24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21" s="2" customFormat="1" ht="99" customHeight="1">
      <c r="A4" s="3" t="s">
        <v>0</v>
      </c>
      <c r="B4" s="3" t="s">
        <v>5</v>
      </c>
      <c r="C4" s="3" t="s">
        <v>3</v>
      </c>
      <c r="D4" s="3" t="s">
        <v>1</v>
      </c>
      <c r="E4" s="3" t="s">
        <v>2</v>
      </c>
      <c r="F4" s="3" t="s">
        <v>6</v>
      </c>
      <c r="G4" s="3" t="s">
        <v>7</v>
      </c>
      <c r="H4" s="3" t="s">
        <v>23</v>
      </c>
      <c r="I4" s="3" t="s">
        <v>10</v>
      </c>
      <c r="J4" s="42" t="s">
        <v>9</v>
      </c>
      <c r="K4" s="3" t="s">
        <v>8</v>
      </c>
      <c r="L4" s="3" t="s">
        <v>11</v>
      </c>
      <c r="M4" s="3" t="s">
        <v>19</v>
      </c>
      <c r="N4" s="3" t="s">
        <v>12</v>
      </c>
    </row>
    <row r="5" spans="1:21" s="2" customFormat="1" ht="76.5" customHeight="1">
      <c r="A5" s="10">
        <v>1</v>
      </c>
      <c r="B5" s="9" t="s">
        <v>20</v>
      </c>
      <c r="C5" s="52" t="s">
        <v>28</v>
      </c>
      <c r="D5" s="52" t="s">
        <v>32</v>
      </c>
      <c r="E5" s="52" t="s">
        <v>47</v>
      </c>
      <c r="F5" s="25">
        <v>1727580</v>
      </c>
      <c r="G5" s="53">
        <v>1727580</v>
      </c>
      <c r="H5" s="25">
        <v>1606620</v>
      </c>
      <c r="I5" s="25">
        <v>1382064</v>
      </c>
      <c r="J5" s="25">
        <v>224556</v>
      </c>
      <c r="K5" s="26">
        <v>102.5</v>
      </c>
      <c r="L5" s="30" t="s">
        <v>21</v>
      </c>
      <c r="M5" s="31">
        <v>112</v>
      </c>
      <c r="N5" s="59" t="s">
        <v>22</v>
      </c>
    </row>
    <row r="6" spans="1:21" s="2" customFormat="1" ht="61.5" customHeight="1">
      <c r="A6" s="10">
        <v>2</v>
      </c>
      <c r="B6" s="9" t="s">
        <v>20</v>
      </c>
      <c r="C6" s="52" t="s">
        <v>31</v>
      </c>
      <c r="D6" s="36" t="s">
        <v>30</v>
      </c>
      <c r="E6" s="35" t="s">
        <v>29</v>
      </c>
      <c r="F6" s="25">
        <v>2683036.25</v>
      </c>
      <c r="G6" s="25">
        <v>2683036.25</v>
      </c>
      <c r="H6" s="25">
        <v>2495223.71</v>
      </c>
      <c r="I6" s="25">
        <v>2146429</v>
      </c>
      <c r="J6" s="25">
        <v>348794.71</v>
      </c>
      <c r="K6" s="26">
        <v>101</v>
      </c>
      <c r="L6" s="30" t="s">
        <v>21</v>
      </c>
      <c r="M6" s="31">
        <v>112</v>
      </c>
      <c r="N6" s="59" t="s">
        <v>22</v>
      </c>
    </row>
    <row r="7" spans="1:21" s="2" customFormat="1" ht="74.25" customHeight="1">
      <c r="A7" s="10">
        <v>3</v>
      </c>
      <c r="B7" s="9" t="s">
        <v>20</v>
      </c>
      <c r="C7" s="34" t="s">
        <v>25</v>
      </c>
      <c r="D7" s="49" t="s">
        <v>26</v>
      </c>
      <c r="E7" s="50" t="s">
        <v>27</v>
      </c>
      <c r="F7" s="51">
        <v>2794921.99</v>
      </c>
      <c r="G7" s="51">
        <v>2794921.99</v>
      </c>
      <c r="H7" s="25">
        <v>2589540.17</v>
      </c>
      <c r="I7" s="25">
        <v>2235937.59</v>
      </c>
      <c r="J7" s="25">
        <v>353602.58</v>
      </c>
      <c r="K7" s="26">
        <v>98</v>
      </c>
      <c r="L7" s="30" t="s">
        <v>21</v>
      </c>
      <c r="M7" s="31">
        <v>112</v>
      </c>
      <c r="N7" s="59" t="s">
        <v>22</v>
      </c>
    </row>
    <row r="8" spans="1:21" s="2" customFormat="1" ht="61.5" customHeight="1">
      <c r="A8" s="10">
        <v>4</v>
      </c>
      <c r="B8" s="9" t="s">
        <v>20</v>
      </c>
      <c r="C8" s="52" t="s">
        <v>33</v>
      </c>
      <c r="D8" s="36" t="s">
        <v>38</v>
      </c>
      <c r="E8" s="35" t="s">
        <v>37</v>
      </c>
      <c r="F8" s="25">
        <v>2954303.78</v>
      </c>
      <c r="G8" s="25">
        <v>2954303.78</v>
      </c>
      <c r="H8" s="25">
        <v>2745303.78</v>
      </c>
      <c r="I8" s="25">
        <v>2363443.02</v>
      </c>
      <c r="J8" s="25">
        <v>381860.76</v>
      </c>
      <c r="K8" s="26">
        <v>97</v>
      </c>
      <c r="L8" s="30" t="s">
        <v>21</v>
      </c>
      <c r="M8" s="31">
        <v>112</v>
      </c>
      <c r="N8" s="60" t="s">
        <v>48</v>
      </c>
    </row>
    <row r="9" spans="1:21" s="2" customFormat="1" ht="67.5" customHeight="1">
      <c r="A9" s="10">
        <v>5</v>
      </c>
      <c r="B9" s="9" t="s">
        <v>20</v>
      </c>
      <c r="C9" s="34" t="s">
        <v>34</v>
      </c>
      <c r="D9" s="36" t="s">
        <v>40</v>
      </c>
      <c r="E9" s="39" t="s">
        <v>39</v>
      </c>
      <c r="F9" s="25">
        <v>864000</v>
      </c>
      <c r="G9" s="25">
        <v>864000</v>
      </c>
      <c r="H9" s="25">
        <v>803520</v>
      </c>
      <c r="I9" s="25">
        <v>691200</v>
      </c>
      <c r="J9" s="25">
        <v>112320</v>
      </c>
      <c r="K9" s="48">
        <v>93.5</v>
      </c>
      <c r="L9" s="30" t="s">
        <v>21</v>
      </c>
      <c r="M9" s="31">
        <v>112</v>
      </c>
      <c r="N9" s="60" t="s">
        <v>48</v>
      </c>
    </row>
    <row r="10" spans="1:21" s="1" customFormat="1" ht="57.75" customHeight="1">
      <c r="A10" s="10">
        <v>6</v>
      </c>
      <c r="B10" s="9" t="s">
        <v>20</v>
      </c>
      <c r="C10" s="34" t="s">
        <v>35</v>
      </c>
      <c r="D10" s="49" t="s">
        <v>41</v>
      </c>
      <c r="E10" s="50" t="s">
        <v>42</v>
      </c>
      <c r="F10" s="25">
        <v>929430</v>
      </c>
      <c r="G10" s="25">
        <v>929430</v>
      </c>
      <c r="H10" s="25">
        <v>864270</v>
      </c>
      <c r="I10" s="25">
        <v>743544</v>
      </c>
      <c r="J10" s="25">
        <v>120726</v>
      </c>
      <c r="K10" s="26">
        <v>90</v>
      </c>
      <c r="L10" s="30" t="s">
        <v>21</v>
      </c>
      <c r="M10" s="31">
        <v>112</v>
      </c>
      <c r="N10" s="60" t="s">
        <v>48</v>
      </c>
      <c r="O10"/>
      <c r="P10"/>
      <c r="Q10"/>
      <c r="R10"/>
      <c r="S10"/>
      <c r="T10"/>
    </row>
    <row r="11" spans="1:21" s="1" customFormat="1" ht="52.5" customHeight="1">
      <c r="A11" s="10">
        <v>7</v>
      </c>
      <c r="B11" s="9" t="s">
        <v>20</v>
      </c>
      <c r="C11" s="52" t="s">
        <v>36</v>
      </c>
      <c r="D11" s="38" t="s">
        <v>43</v>
      </c>
      <c r="E11" s="37" t="s">
        <v>44</v>
      </c>
      <c r="F11" s="25">
        <v>362475</v>
      </c>
      <c r="G11" s="25">
        <v>362475</v>
      </c>
      <c r="H11" s="25">
        <v>333575</v>
      </c>
      <c r="I11" s="25">
        <v>289980</v>
      </c>
      <c r="J11" s="25">
        <v>43595</v>
      </c>
      <c r="K11" s="26">
        <v>81.5</v>
      </c>
      <c r="L11" s="30" t="s">
        <v>21</v>
      </c>
      <c r="M11" s="31">
        <v>112</v>
      </c>
      <c r="N11" s="60" t="s">
        <v>48</v>
      </c>
      <c r="O11"/>
      <c r="P11"/>
      <c r="Q11"/>
      <c r="R11"/>
      <c r="S11"/>
      <c r="T11"/>
    </row>
    <row r="12" spans="1:21" s="1" customFormat="1" ht="30" customHeight="1">
      <c r="A12" s="46" t="s">
        <v>22</v>
      </c>
      <c r="B12" s="46" t="s">
        <v>22</v>
      </c>
      <c r="C12" s="46" t="s">
        <v>22</v>
      </c>
      <c r="D12" s="46" t="s">
        <v>22</v>
      </c>
      <c r="E12" s="24" t="s">
        <v>4</v>
      </c>
      <c r="F12" s="33">
        <f>SUM(F5:F11)</f>
        <v>12315747.02</v>
      </c>
      <c r="G12" s="33">
        <f>SUM(G5:G11)</f>
        <v>12315747.02</v>
      </c>
      <c r="H12" s="33">
        <f>SUM(H5:H11)</f>
        <v>11438052.66</v>
      </c>
      <c r="I12" s="33">
        <v>9852597.6099999994</v>
      </c>
      <c r="J12" s="33">
        <f>SUM(J5:J11)</f>
        <v>1585455.05</v>
      </c>
      <c r="K12" s="46" t="s">
        <v>22</v>
      </c>
      <c r="L12" s="46" t="s">
        <v>22</v>
      </c>
      <c r="M12" s="46" t="s">
        <v>22</v>
      </c>
      <c r="N12" s="46" t="s">
        <v>22</v>
      </c>
      <c r="O12"/>
      <c r="P12"/>
      <c r="Q12"/>
      <c r="R12"/>
      <c r="S12"/>
      <c r="T12"/>
      <c r="U12"/>
    </row>
    <row r="13" spans="1:21">
      <c r="A13" s="27" t="s">
        <v>22</v>
      </c>
      <c r="B13" s="27" t="s">
        <v>22</v>
      </c>
      <c r="C13" s="27" t="s">
        <v>22</v>
      </c>
      <c r="D13" s="27" t="s">
        <v>22</v>
      </c>
      <c r="E13" s="28" t="s">
        <v>22</v>
      </c>
      <c r="F13" s="28" t="s">
        <v>22</v>
      </c>
      <c r="G13" s="28" t="s">
        <v>22</v>
      </c>
      <c r="H13" s="28" t="s">
        <v>22</v>
      </c>
      <c r="I13" s="28" t="s">
        <v>22</v>
      </c>
      <c r="J13" s="43" t="s">
        <v>22</v>
      </c>
      <c r="N13" s="32" t="s">
        <v>22</v>
      </c>
    </row>
    <row r="14" spans="1:21" s="1" customFormat="1" ht="17.25" customHeight="1">
      <c r="A14" s="46" t="s">
        <v>22</v>
      </c>
      <c r="B14" s="46" t="s">
        <v>22</v>
      </c>
      <c r="C14" s="46" t="s">
        <v>22</v>
      </c>
      <c r="D14" s="46" t="s">
        <v>22</v>
      </c>
      <c r="E14" s="46" t="s">
        <v>22</v>
      </c>
      <c r="F14" s="57"/>
      <c r="G14" s="57"/>
      <c r="H14" s="57"/>
      <c r="I14" s="58" t="s">
        <v>22</v>
      </c>
      <c r="J14" s="57"/>
      <c r="K14" s="46" t="s">
        <v>22</v>
      </c>
      <c r="L14" s="46" t="s">
        <v>22</v>
      </c>
      <c r="M14" s="46" t="s">
        <v>22</v>
      </c>
      <c r="N14" s="46" t="s">
        <v>22</v>
      </c>
      <c r="O14"/>
      <c r="P14"/>
      <c r="Q14"/>
      <c r="R14"/>
      <c r="S14"/>
      <c r="T14"/>
      <c r="U14"/>
    </row>
    <row r="15" spans="1:21" s="1" customFormat="1" ht="17.25" customHeight="1">
      <c r="A15" s="45" t="s">
        <v>13</v>
      </c>
      <c r="B15" s="2"/>
      <c r="C15" s="46" t="s">
        <v>22</v>
      </c>
      <c r="D15" s="46" t="s">
        <v>22</v>
      </c>
      <c r="E15" s="46" t="s">
        <v>22</v>
      </c>
      <c r="F15" s="46" t="s">
        <v>22</v>
      </c>
      <c r="G15" s="46" t="s">
        <v>22</v>
      </c>
      <c r="H15" s="46" t="s">
        <v>22</v>
      </c>
      <c r="I15" s="46" t="s">
        <v>22</v>
      </c>
      <c r="J15" s="47" t="s">
        <v>22</v>
      </c>
      <c r="K15" s="46" t="s">
        <v>22</v>
      </c>
      <c r="L15" s="46" t="s">
        <v>22</v>
      </c>
      <c r="M15" s="46" t="s">
        <v>22</v>
      </c>
      <c r="N15" s="32" t="s">
        <v>22</v>
      </c>
      <c r="O15"/>
      <c r="P15"/>
      <c r="Q15"/>
      <c r="R15"/>
      <c r="S15"/>
      <c r="T15"/>
      <c r="U15"/>
    </row>
    <row r="16" spans="1:21">
      <c r="A16" s="5" t="s">
        <v>18</v>
      </c>
      <c r="M16" s="27" t="s">
        <v>22</v>
      </c>
      <c r="N16" s="32" t="s">
        <v>22</v>
      </c>
    </row>
    <row r="17" spans="1:14">
      <c r="A17" s="54" t="s">
        <v>45</v>
      </c>
      <c r="B17" s="55"/>
      <c r="C17" s="55"/>
      <c r="D17" s="55"/>
      <c r="E17" s="55"/>
      <c r="F17" s="55"/>
      <c r="G17" s="55"/>
      <c r="H17" s="55"/>
      <c r="I17" s="46" t="s">
        <v>22</v>
      </c>
      <c r="J17" s="47" t="s">
        <v>22</v>
      </c>
      <c r="K17" s="46" t="s">
        <v>22</v>
      </c>
      <c r="L17" s="46" t="s">
        <v>22</v>
      </c>
      <c r="M17" s="46" t="s">
        <v>22</v>
      </c>
      <c r="N17" s="46" t="s">
        <v>22</v>
      </c>
    </row>
    <row r="18" spans="1:14">
      <c r="A18" s="46" t="s">
        <v>22</v>
      </c>
      <c r="B18" s="46" t="s">
        <v>22</v>
      </c>
      <c r="C18" s="46" t="s">
        <v>22</v>
      </c>
      <c r="D18" s="46" t="s">
        <v>22</v>
      </c>
      <c r="E18" s="46" t="s">
        <v>22</v>
      </c>
      <c r="F18" s="46" t="s">
        <v>22</v>
      </c>
      <c r="G18" s="46" t="s">
        <v>22</v>
      </c>
      <c r="H18" s="46" t="s">
        <v>22</v>
      </c>
      <c r="I18" s="46" t="s">
        <v>22</v>
      </c>
      <c r="J18" s="47" t="s">
        <v>22</v>
      </c>
      <c r="K18" s="46" t="s">
        <v>22</v>
      </c>
      <c r="L18" s="46" t="s">
        <v>22</v>
      </c>
      <c r="M18" s="46" t="s">
        <v>22</v>
      </c>
      <c r="N18" s="46" t="s">
        <v>22</v>
      </c>
    </row>
  </sheetData>
  <mergeCells count="1">
    <mergeCell ref="A3:N3"/>
  </mergeCells>
  <pageMargins left="0.31496062992125984" right="0.31496062992125984" top="0.74803149606299213" bottom="0.74803149606299213" header="0.31496062992125984" footer="0.31496062992125984"/>
  <pageSetup paperSize="9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defaultRowHeight="15"/>
  <cols>
    <col min="1" max="1" width="50.42578125" customWidth="1"/>
  </cols>
  <sheetData>
    <row r="1" spans="1:1">
      <c r="A1" s="6" t="s">
        <v>14</v>
      </c>
    </row>
    <row r="2" spans="1:1">
      <c r="A2" s="6" t="s">
        <v>15</v>
      </c>
    </row>
    <row r="3" spans="1:1">
      <c r="A3" s="7" t="s">
        <v>16</v>
      </c>
    </row>
    <row r="4" spans="1:1">
      <c r="A4" t="s">
        <v>17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4"/>
  <sheetViews>
    <sheetView topLeftCell="A13" workbookViewId="0">
      <selection activeCell="J38" sqref="J38"/>
    </sheetView>
  </sheetViews>
  <sheetFormatPr defaultRowHeight="15"/>
  <cols>
    <col min="3" max="3" width="14.5703125" customWidth="1"/>
    <col min="4" max="4" width="16.140625" customWidth="1"/>
    <col min="5" max="5" width="10" bestFit="1" customWidth="1"/>
  </cols>
  <sheetData>
    <row r="4" spans="3:5">
      <c r="C4" s="11">
        <v>797025</v>
      </c>
      <c r="D4" s="22">
        <v>671220</v>
      </c>
      <c r="E4" s="23">
        <f>C4-D4</f>
        <v>125805</v>
      </c>
    </row>
    <row r="5" spans="3:5">
      <c r="C5" s="12">
        <v>1974624.27</v>
      </c>
      <c r="D5" s="22">
        <v>1662841.5</v>
      </c>
      <c r="E5" s="23">
        <f t="shared" ref="E5:E44" si="0">C5-D5</f>
        <v>311782.77</v>
      </c>
    </row>
    <row r="6" spans="3:5">
      <c r="C6" s="13">
        <v>773482.02</v>
      </c>
      <c r="D6" s="22">
        <v>651353.28</v>
      </c>
      <c r="E6" s="23">
        <f t="shared" si="0"/>
        <v>122128.73999999999</v>
      </c>
    </row>
    <row r="7" spans="3:5">
      <c r="C7" s="12">
        <v>957340.65</v>
      </c>
      <c r="D7" s="22">
        <v>806181.6</v>
      </c>
      <c r="E7" s="23">
        <f t="shared" si="0"/>
        <v>151159.05000000005</v>
      </c>
    </row>
    <row r="8" spans="3:5">
      <c r="C8" s="14">
        <v>938793.8</v>
      </c>
      <c r="D8" s="22">
        <v>790563.2</v>
      </c>
      <c r="E8" s="23">
        <f t="shared" si="0"/>
        <v>148230.60000000009</v>
      </c>
    </row>
    <row r="9" spans="3:5">
      <c r="C9" s="14">
        <v>797965.5</v>
      </c>
      <c r="D9" s="22">
        <v>671972.4</v>
      </c>
      <c r="E9" s="23">
        <f t="shared" si="0"/>
        <v>125993.09999999998</v>
      </c>
    </row>
    <row r="10" spans="3:5">
      <c r="C10" s="17">
        <v>532000</v>
      </c>
      <c r="D10" s="22">
        <v>448000</v>
      </c>
      <c r="E10" s="23">
        <f t="shared" si="0"/>
        <v>84000</v>
      </c>
    </row>
    <row r="11" spans="3:5">
      <c r="C11" s="12">
        <v>793740.76</v>
      </c>
      <c r="D11" s="22">
        <v>668437.19999999995</v>
      </c>
      <c r="E11" s="23">
        <f t="shared" si="0"/>
        <v>125303.56000000006</v>
      </c>
    </row>
    <row r="12" spans="3:5">
      <c r="C12" s="12">
        <v>791112</v>
      </c>
      <c r="D12" s="22">
        <v>666470.40000000002</v>
      </c>
      <c r="E12" s="23">
        <f t="shared" si="0"/>
        <v>124641.59999999998</v>
      </c>
    </row>
    <row r="13" spans="3:5">
      <c r="C13" s="12">
        <v>559793.32999999996</v>
      </c>
      <c r="D13" s="22">
        <v>559793.34</v>
      </c>
      <c r="E13" s="23">
        <f t="shared" si="0"/>
        <v>-1.0000000009313226E-2</v>
      </c>
    </row>
    <row r="14" spans="3:5">
      <c r="C14" s="18">
        <v>1164072</v>
      </c>
      <c r="D14" s="22">
        <v>989337.59999999998</v>
      </c>
      <c r="E14" s="23">
        <f t="shared" si="0"/>
        <v>174734.40000000002</v>
      </c>
    </row>
    <row r="15" spans="3:5">
      <c r="C15" s="15">
        <v>624072.55000000005</v>
      </c>
      <c r="D15" s="22">
        <v>525534.84</v>
      </c>
      <c r="E15" s="23">
        <f t="shared" si="0"/>
        <v>98537.710000000079</v>
      </c>
    </row>
    <row r="16" spans="3:5">
      <c r="C16" s="19">
        <v>697311.16</v>
      </c>
      <c r="D16" s="22">
        <v>587209.4</v>
      </c>
      <c r="E16" s="23">
        <f t="shared" si="0"/>
        <v>110101.76000000001</v>
      </c>
    </row>
    <row r="17" spans="3:5">
      <c r="C17" s="14">
        <v>748358</v>
      </c>
      <c r="D17" s="22">
        <v>630196.80000000005</v>
      </c>
      <c r="E17" s="23">
        <f t="shared" si="0"/>
        <v>118161.19999999995</v>
      </c>
    </row>
    <row r="18" spans="3:5">
      <c r="C18" s="20">
        <v>786991.51</v>
      </c>
      <c r="D18" s="22">
        <v>662729.69999999995</v>
      </c>
      <c r="E18" s="23">
        <f t="shared" si="0"/>
        <v>124261.81000000006</v>
      </c>
    </row>
    <row r="19" spans="3:5">
      <c r="C19" s="14">
        <v>922442.16</v>
      </c>
      <c r="D19" s="22">
        <v>776793.4</v>
      </c>
      <c r="E19" s="23">
        <f t="shared" si="0"/>
        <v>145648.76</v>
      </c>
    </row>
    <row r="20" spans="3:5">
      <c r="C20" s="12">
        <v>936122.4</v>
      </c>
      <c r="D20" s="22">
        <v>788313.59999999998</v>
      </c>
      <c r="E20" s="23">
        <f t="shared" si="0"/>
        <v>147808.80000000005</v>
      </c>
    </row>
    <row r="21" spans="3:5">
      <c r="C21" s="19">
        <v>400981.2</v>
      </c>
      <c r="D21" s="22">
        <v>338732.79999999999</v>
      </c>
      <c r="E21" s="23">
        <f t="shared" si="0"/>
        <v>62248.400000000023</v>
      </c>
    </row>
    <row r="22" spans="3:5">
      <c r="C22" s="16">
        <v>1714851.27</v>
      </c>
      <c r="D22" s="22">
        <v>1444085.28</v>
      </c>
      <c r="E22" s="23">
        <f t="shared" si="0"/>
        <v>270765.99</v>
      </c>
    </row>
    <row r="23" spans="3:5">
      <c r="C23" s="12">
        <v>884125.28</v>
      </c>
      <c r="D23" s="22">
        <v>744526.56</v>
      </c>
      <c r="E23" s="23">
        <f t="shared" si="0"/>
        <v>139598.71999999997</v>
      </c>
    </row>
    <row r="24" spans="3:5">
      <c r="C24" s="14">
        <v>793017.07</v>
      </c>
      <c r="D24" s="22">
        <v>667803.9</v>
      </c>
      <c r="E24" s="23">
        <f t="shared" si="0"/>
        <v>125213.16999999993</v>
      </c>
    </row>
    <row r="25" spans="3:5">
      <c r="C25" s="14">
        <v>2571443.4700000002</v>
      </c>
      <c r="D25" s="22">
        <v>2165426.08</v>
      </c>
      <c r="E25" s="23">
        <f t="shared" si="0"/>
        <v>406017.39000000013</v>
      </c>
    </row>
    <row r="26" spans="3:5">
      <c r="C26" s="14">
        <v>4065148.96</v>
      </c>
      <c r="D26" s="22">
        <v>3423283.34</v>
      </c>
      <c r="E26" s="23">
        <f t="shared" si="0"/>
        <v>641865.62000000011</v>
      </c>
    </row>
    <row r="27" spans="3:5">
      <c r="C27" s="12">
        <v>759598.24</v>
      </c>
      <c r="D27" s="22">
        <v>639661.68000000005</v>
      </c>
      <c r="E27" s="23">
        <f t="shared" si="0"/>
        <v>119936.55999999994</v>
      </c>
    </row>
    <row r="28" spans="3:5">
      <c r="C28" s="19">
        <v>634325</v>
      </c>
      <c r="D28" s="22">
        <v>538660</v>
      </c>
      <c r="E28" s="23">
        <f t="shared" si="0"/>
        <v>95665</v>
      </c>
    </row>
    <row r="29" spans="3:5">
      <c r="C29" s="14">
        <v>506814.75</v>
      </c>
      <c r="D29" s="22">
        <v>432331.8</v>
      </c>
      <c r="E29" s="23">
        <f t="shared" si="0"/>
        <v>74482.950000000012</v>
      </c>
    </row>
    <row r="30" spans="3:5">
      <c r="C30" s="14">
        <v>222520</v>
      </c>
      <c r="D30" s="22">
        <v>222520</v>
      </c>
      <c r="E30" s="23">
        <f t="shared" si="0"/>
        <v>0</v>
      </c>
    </row>
    <row r="31" spans="3:5">
      <c r="C31" s="15">
        <v>946072.2</v>
      </c>
      <c r="D31" s="22">
        <v>796692.4</v>
      </c>
      <c r="E31" s="23">
        <f t="shared" si="0"/>
        <v>149379.79999999993</v>
      </c>
    </row>
    <row r="32" spans="3:5">
      <c r="C32" s="12">
        <v>943603.65</v>
      </c>
      <c r="D32" s="22">
        <v>794613.6</v>
      </c>
      <c r="E32" s="23">
        <f t="shared" si="0"/>
        <v>148990.05000000005</v>
      </c>
    </row>
    <row r="33" spans="3:5">
      <c r="C33" s="12">
        <v>770298</v>
      </c>
      <c r="D33" s="22">
        <v>648672</v>
      </c>
      <c r="E33" s="23">
        <f t="shared" si="0"/>
        <v>121626</v>
      </c>
    </row>
    <row r="34" spans="3:5">
      <c r="C34" s="12">
        <v>688638.14</v>
      </c>
      <c r="D34" s="22">
        <v>579905.80000000005</v>
      </c>
      <c r="E34" s="23">
        <f t="shared" si="0"/>
        <v>108732.33999999997</v>
      </c>
    </row>
    <row r="35" spans="3:5">
      <c r="C35" s="14">
        <v>1120144.3899999999</v>
      </c>
      <c r="D35" s="22">
        <v>943279.49</v>
      </c>
      <c r="E35" s="23">
        <f t="shared" si="0"/>
        <v>176864.89999999991</v>
      </c>
    </row>
    <row r="36" spans="3:5">
      <c r="C36" s="14">
        <v>313625</v>
      </c>
      <c r="D36" s="22">
        <v>268180</v>
      </c>
      <c r="E36" s="23">
        <f t="shared" si="0"/>
        <v>45445</v>
      </c>
    </row>
    <row r="37" spans="3:5">
      <c r="C37" s="12">
        <v>411769.97</v>
      </c>
      <c r="D37" s="22">
        <v>347199.98</v>
      </c>
      <c r="E37" s="23">
        <f t="shared" si="0"/>
        <v>64569.989999999991</v>
      </c>
    </row>
    <row r="38" spans="3:5">
      <c r="C38" s="12">
        <v>401106.2</v>
      </c>
      <c r="D38" s="22">
        <v>339232.8</v>
      </c>
      <c r="E38" s="23">
        <f t="shared" si="0"/>
        <v>61873.400000000023</v>
      </c>
    </row>
    <row r="39" spans="3:5">
      <c r="C39" s="12">
        <v>383906.2</v>
      </c>
      <c r="D39" s="22">
        <v>325472.8</v>
      </c>
      <c r="E39" s="23">
        <f t="shared" si="0"/>
        <v>58433.400000000023</v>
      </c>
    </row>
    <row r="40" spans="3:5">
      <c r="C40" s="12">
        <v>998296.97</v>
      </c>
      <c r="D40" s="22">
        <v>840671.14</v>
      </c>
      <c r="E40" s="23">
        <f t="shared" si="0"/>
        <v>157625.82999999996</v>
      </c>
    </row>
    <row r="41" spans="3:5">
      <c r="C41" s="12">
        <v>797896.9</v>
      </c>
      <c r="D41" s="22">
        <v>671913.2</v>
      </c>
      <c r="E41" s="23">
        <f t="shared" si="0"/>
        <v>125983.70000000007</v>
      </c>
    </row>
    <row r="42" spans="3:5">
      <c r="C42" s="12">
        <v>1907626.98</v>
      </c>
      <c r="D42" s="22">
        <v>1606422.72</v>
      </c>
      <c r="E42" s="23">
        <f t="shared" si="0"/>
        <v>301204.26</v>
      </c>
    </row>
    <row r="43" spans="3:5">
      <c r="C43" s="21">
        <v>1982829.36</v>
      </c>
      <c r="D43" s="22">
        <v>1669751.04</v>
      </c>
      <c r="E43" s="23">
        <f t="shared" si="0"/>
        <v>313078.32000000007</v>
      </c>
    </row>
    <row r="44" spans="3:5">
      <c r="C44" s="12">
        <v>956380</v>
      </c>
      <c r="D44" s="22">
        <v>805520</v>
      </c>
      <c r="E44" s="23">
        <f t="shared" si="0"/>
        <v>150860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Lista projektów </vt:lpstr>
      <vt:lpstr>Arkusz1</vt:lpstr>
      <vt:lpstr>Arkusz2</vt:lpstr>
      <vt:lpstr>'Lista projektów '!Obszar_wydruku</vt:lpstr>
      <vt:lpstr>'Lista projektów '!wniosek_po_procedurze_odwoławczej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</dc:creator>
  <cp:lastModifiedBy>Winnicki Michał</cp:lastModifiedBy>
  <cp:lastPrinted>2017-12-06T12:20:28Z</cp:lastPrinted>
  <dcterms:created xsi:type="dcterms:W3CDTF">2015-06-15T08:53:48Z</dcterms:created>
  <dcterms:modified xsi:type="dcterms:W3CDTF">2018-03-19T08:24:27Z</dcterms:modified>
</cp:coreProperties>
</file>