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210" yWindow="195" windowWidth="13830" windowHeight="12090"/>
  </bookViews>
  <sheets>
    <sheet name="3.1.2 -  62" sheetId="2" r:id="rId1"/>
  </sheets>
  <definedNames>
    <definedName name="_xlnm._FilterDatabase" localSheetId="0" hidden="1">'3.1.2 -  62'!$A$5:$W$5</definedName>
    <definedName name="kurs">'3.1.2 -  62'!$E$80</definedName>
    <definedName name="_xlnm.Print_Area" localSheetId="0">'3.1.2 -  62'!$A$1:$N$12</definedName>
    <definedName name="_xlnm.Print_Titles" localSheetId="0">'3.1.2 -  62'!$4:$4</definedName>
  </definedNames>
  <calcPr calcId="125725"/>
</workbook>
</file>

<file path=xl/calcChain.xml><?xml version="1.0" encoding="utf-8"?>
<calcChain xmlns="http://schemas.openxmlformats.org/spreadsheetml/2006/main">
  <c r="G11" i="2"/>
  <c r="I11"/>
  <c r="F11"/>
  <c r="L10"/>
  <c r="L7"/>
  <c r="L9"/>
  <c r="L6"/>
  <c r="L8"/>
  <c r="H10" l="1"/>
  <c r="H7"/>
  <c r="H9"/>
  <c r="H6"/>
  <c r="H11" s="1"/>
  <c r="H8"/>
  <c r="J11"/>
</calcChain>
</file>

<file path=xl/sharedStrings.xml><?xml version="1.0" encoding="utf-8"?>
<sst xmlns="http://schemas.openxmlformats.org/spreadsheetml/2006/main" count="64" uniqueCount="48">
  <si>
    <t>Tytuł projektu</t>
  </si>
  <si>
    <t>Wydatki kwalifikowane</t>
  </si>
  <si>
    <t>Nazwa wnioskodawcy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</si>
  <si>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</si>
  <si>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</si>
  <si>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</si>
  <si>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</si>
  <si>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</si>
  <si>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</si>
  <si>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</si>
  <si>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</si>
  <si>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</si>
  <si>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</si>
  <si>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</si>
  <si>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</si>
  <si>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</si>
  <si>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</si>
  <si>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Lp.</t>
  </si>
  <si>
    <t>Numer RPMA</t>
  </si>
  <si>
    <t xml:space="preserve">SUMA:        </t>
  </si>
  <si>
    <t>Liczba punktów uzyskana przez projekt</t>
  </si>
  <si>
    <t>Instytucja Organizująca Konkurs / Instytucja prowadząca nabór</t>
  </si>
  <si>
    <t>Wnioskowane dofinansowanie ogółem (UE+BP)</t>
  </si>
  <si>
    <t>Wnioskowane dofinansowanie (UE)</t>
  </si>
  <si>
    <t>Wnioskowane dofinansowanie (BP)</t>
  </si>
  <si>
    <t>Komentarz**</t>
  </si>
  <si>
    <t>Mazowiecka Jednostka Wdrażania Programów Unijnych</t>
  </si>
  <si>
    <t>Brak danych</t>
  </si>
  <si>
    <t>Kategoria interwencji</t>
  </si>
  <si>
    <t>Wartość projektu ogółem</t>
  </si>
  <si>
    <t>Procent maksymalnej liczby punktów możliwych do zdobycia *</t>
  </si>
  <si>
    <t>Projekty wybrane do dofinansowania w trybie konkursowym dla Regionalnego Programu Operacyjnego Województwa Mazowieckiego 2014-2020</t>
  </si>
  <si>
    <t>Lista ocenionych projektów, złożonych w ramach konkursu RPMA.03.01.02-IP.01-14-062/17, Oś priorytetowa III „Rozwój potencjału innowacyjnego i przedsiębiorczości” dla Działania 3.1 „Poprawa rozwoju MŚP na Mazowszu”, Poddziałanie 3.1.2 „Rozwój MŚP”,  Typ projektów: „Wsparcie początkowej fazy rozwoju przedsiębiorstw” Regionalnego Programu Operacyjnego Województwa Mazowieckiego na lata 2014-2020</t>
  </si>
  <si>
    <t>RPMA.03.01.02-14-9174/17</t>
  </si>
  <si>
    <t>RPMA.03.01.02-14-9602/17</t>
  </si>
  <si>
    <t>RPMA.03.01.02-14-9604/17</t>
  </si>
  <si>
    <t>RPMA.03.01.02-14-9608/17</t>
  </si>
  <si>
    <t>RPMA.03.01.02-14-9607/17</t>
  </si>
  <si>
    <t xml:space="preserve">Fundusz Sekwencja wsparciem innowacji technologicznych w początkowej fazie rozwoju. </t>
  </si>
  <si>
    <t>Radar Technologiczny - wsparcie wczesnej fazy rozwoju MŚP</t>
  </si>
  <si>
    <t>Akcelerator BioTechMed Mazovia: wsparcie początkowej fazy rozwoju przedsiębiorstw technologicznych</t>
  </si>
  <si>
    <t>FIRE i UOTT - razem dla rozwoju przedsiębiorczości akademickiej</t>
  </si>
  <si>
    <t>Akcelerator MOST</t>
  </si>
  <si>
    <t>Sekwencja Spółka z ograniczoną odpowiedzialnością</t>
  </si>
  <si>
    <t>Fundacja Innowacyjna Polska</t>
  </si>
  <si>
    <t>BTM Innovations Sp. z o. o.</t>
  </si>
  <si>
    <t>Fundacja Centrum Innowacji FIRE</t>
  </si>
  <si>
    <t>Fundacja Mobile Open Society through wireless Technology (MOST)</t>
  </si>
</sst>
</file>

<file path=xl/styles.xml><?xml version="1.0" encoding="utf-8"?>
<styleSheet xmlns="http://schemas.openxmlformats.org/spreadsheetml/2006/main">
  <numFmts count="3">
    <numFmt numFmtId="164" formatCode="_-* #,##0.00\ [$zł-415]_-;\-* #,##0.00\ [$zł-415]_-;_-* &quot;-&quot;??\ [$zł-415]_-;_-@_-"/>
    <numFmt numFmtId="165" formatCode="#,##0.00\ &quot;zł&quot;"/>
    <numFmt numFmtId="166" formatCode="#,##0.00;[Red]#,##0.00"/>
  </numFmts>
  <fonts count="24">
    <font>
      <sz val="11"/>
      <color theme="1"/>
      <name val="Czcionka tekstu podstawowego"/>
      <family val="2"/>
      <charset val="238"/>
    </font>
    <font>
      <sz val="11"/>
      <color theme="1"/>
      <name val="Czcionka tekstu podstawowego"/>
      <family val="2"/>
      <charset val="238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zcionka tekstu podstawowego"/>
      <family val="2"/>
      <charset val="238"/>
    </font>
    <font>
      <b/>
      <sz val="13"/>
      <color theme="3"/>
      <name val="Czcionka tekstu podstawowego"/>
      <family val="2"/>
      <charset val="238"/>
    </font>
    <font>
      <b/>
      <sz val="11"/>
      <color theme="3"/>
      <name val="Czcionka tekstu podstawowego"/>
      <family val="2"/>
      <charset val="238"/>
    </font>
    <font>
      <sz val="11"/>
      <color rgb="FF006100"/>
      <name val="Czcionka tekstu podstawowego"/>
      <family val="2"/>
      <charset val="238"/>
    </font>
    <font>
      <sz val="11"/>
      <color rgb="FF9C0006"/>
      <name val="Czcionka tekstu podstawowego"/>
      <family val="2"/>
      <charset val="238"/>
    </font>
    <font>
      <sz val="11"/>
      <color rgb="FF9C6500"/>
      <name val="Czcionka tekstu podstawowego"/>
      <family val="2"/>
      <charset val="238"/>
    </font>
    <font>
      <sz val="11"/>
      <color rgb="FF3F3F76"/>
      <name val="Czcionka tekstu podstawowego"/>
      <family val="2"/>
      <charset val="238"/>
    </font>
    <font>
      <b/>
      <sz val="11"/>
      <color rgb="FF3F3F3F"/>
      <name val="Czcionka tekstu podstawowego"/>
      <family val="2"/>
      <charset val="238"/>
    </font>
    <font>
      <b/>
      <sz val="11"/>
      <color rgb="FFFA7D00"/>
      <name val="Czcionka tekstu podstawowego"/>
      <family val="2"/>
      <charset val="238"/>
    </font>
    <font>
      <sz val="11"/>
      <color rgb="FFFA7D00"/>
      <name val="Czcionka tekstu podstawowego"/>
      <family val="2"/>
      <charset val="238"/>
    </font>
    <font>
      <b/>
      <sz val="11"/>
      <color theme="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i/>
      <sz val="11"/>
      <color rgb="FF7F7F7F"/>
      <name val="Czcionka tekstu podstawowego"/>
      <family val="2"/>
      <charset val="238"/>
    </font>
    <font>
      <b/>
      <sz val="11"/>
      <color theme="1"/>
      <name val="Czcionka tekstu podstawowego"/>
      <family val="2"/>
      <charset val="238"/>
    </font>
    <font>
      <sz val="11"/>
      <color theme="0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b/>
      <sz val="11"/>
      <color theme="1"/>
      <name val="Arial"/>
      <family val="2"/>
      <charset val="238"/>
    </font>
    <font>
      <b/>
      <sz val="16"/>
      <color theme="1"/>
      <name val="Arial"/>
      <family val="2"/>
      <charset val="238"/>
    </font>
    <font>
      <sz val="11"/>
      <color theme="0"/>
      <name val="Arial"/>
      <family val="2"/>
      <charset val="238"/>
    </font>
    <font>
      <b/>
      <sz val="18"/>
      <color theme="1"/>
      <name val="Arial"/>
      <family val="2"/>
      <charset val="238"/>
    </font>
    <font>
      <sz val="11"/>
      <name val="Arial"/>
      <family val="2"/>
      <charset val="238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theme="1"/>
      </left>
      <right/>
      <top/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/>
      <diagonal/>
    </border>
    <border>
      <left style="thin">
        <color theme="1"/>
      </left>
      <right style="thin">
        <color theme="1"/>
      </right>
      <top style="thin">
        <color indexed="64"/>
      </top>
      <bottom/>
      <diagonal/>
    </border>
    <border>
      <left/>
      <right style="thin">
        <color theme="1"/>
      </right>
      <top style="thin">
        <color indexed="64"/>
      </top>
      <bottom style="thin">
        <color indexed="64"/>
      </bottom>
      <diagonal/>
    </border>
  </borders>
  <cellStyleXfs count="44">
    <xf numFmtId="0" fontId="0" fillId="0" borderId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11">
      <alignment horizontal="center" vertical="center" wrapText="1"/>
    </xf>
  </cellStyleXfs>
  <cellXfs count="45">
    <xf numFmtId="0" fontId="0" fillId="0" borderId="0" xfId="0"/>
    <xf numFmtId="0" fontId="18" fillId="0" borderId="0" xfId="0" applyFont="1" applyAlignment="1">
      <alignment vertical="center" wrapText="1"/>
    </xf>
    <xf numFmtId="0" fontId="18" fillId="0" borderId="0" xfId="0" applyFont="1"/>
    <xf numFmtId="0" fontId="18" fillId="0" borderId="0" xfId="0" applyFont="1" applyAlignment="1">
      <alignment horizontal="center" vertical="center"/>
    </xf>
    <xf numFmtId="0" fontId="18" fillId="0" borderId="0" xfId="0" applyFont="1" applyAlignment="1">
      <alignment vertical="center"/>
    </xf>
    <xf numFmtId="164" fontId="18" fillId="0" borderId="0" xfId="0" applyNumberFormat="1" applyFont="1"/>
    <xf numFmtId="10" fontId="18" fillId="0" borderId="10" xfId="1" applyNumberFormat="1" applyFont="1" applyFill="1" applyBorder="1" applyAlignment="1">
      <alignment horizontal="center" vertical="center"/>
    </xf>
    <xf numFmtId="0" fontId="19" fillId="33" borderId="10" xfId="0" applyFont="1" applyFill="1" applyBorder="1" applyAlignment="1">
      <alignment horizontal="center" vertical="center" wrapText="1"/>
    </xf>
    <xf numFmtId="0" fontId="19" fillId="33" borderId="13" xfId="0" applyFont="1" applyFill="1" applyBorder="1" applyAlignment="1">
      <alignment horizontal="center" vertical="center" wrapText="1"/>
    </xf>
    <xf numFmtId="49" fontId="18" fillId="33" borderId="12" xfId="0" applyNumberFormat="1" applyFont="1" applyFill="1" applyBorder="1" applyAlignment="1">
      <alignment horizontal="center" vertical="center"/>
    </xf>
    <xf numFmtId="10" fontId="18" fillId="0" borderId="0" xfId="0" applyNumberFormat="1" applyFont="1"/>
    <xf numFmtId="10" fontId="21" fillId="0" borderId="10" xfId="1" applyNumberFormat="1" applyFont="1" applyFill="1" applyBorder="1" applyAlignment="1">
      <alignment horizontal="center" vertical="center"/>
    </xf>
    <xf numFmtId="49" fontId="18" fillId="0" borderId="15" xfId="0" applyNumberFormat="1" applyFont="1" applyFill="1" applyBorder="1" applyAlignment="1">
      <alignment horizontal="center" vertical="center"/>
    </xf>
    <xf numFmtId="49" fontId="18" fillId="33" borderId="16" xfId="0" applyNumberFormat="1" applyFont="1" applyFill="1" applyBorder="1" applyAlignment="1">
      <alignment horizontal="center" vertical="center"/>
    </xf>
    <xf numFmtId="49" fontId="18" fillId="33" borderId="17" xfId="0" applyNumberFormat="1" applyFont="1" applyFill="1" applyBorder="1" applyAlignment="1">
      <alignment horizontal="center" vertical="center"/>
    </xf>
    <xf numFmtId="49" fontId="18" fillId="0" borderId="10" xfId="0" applyNumberFormat="1" applyFont="1" applyFill="1" applyBorder="1" applyAlignment="1">
      <alignment horizontal="center" vertical="center" wrapText="1"/>
    </xf>
    <xf numFmtId="49" fontId="18" fillId="0" borderId="10" xfId="0" applyNumberFormat="1" applyFont="1" applyFill="1" applyBorder="1" applyAlignment="1">
      <alignment horizontal="center" vertical="center"/>
    </xf>
    <xf numFmtId="0" fontId="18" fillId="0" borderId="10" xfId="0" applyFont="1" applyFill="1" applyBorder="1" applyAlignment="1">
      <alignment vertical="center" wrapText="1"/>
    </xf>
    <xf numFmtId="164" fontId="18" fillId="0" borderId="10" xfId="0" applyNumberFormat="1" applyFont="1" applyFill="1" applyBorder="1" applyAlignment="1">
      <alignment vertical="center"/>
    </xf>
    <xf numFmtId="165" fontId="18" fillId="0" borderId="10" xfId="0" applyNumberFormat="1" applyFont="1" applyFill="1" applyBorder="1" applyAlignment="1">
      <alignment vertical="center"/>
    </xf>
    <xf numFmtId="49" fontId="18" fillId="34" borderId="15" xfId="0" applyNumberFormat="1" applyFont="1" applyFill="1" applyBorder="1" applyAlignment="1">
      <alignment horizontal="center" vertical="center"/>
    </xf>
    <xf numFmtId="49" fontId="18" fillId="34" borderId="10" xfId="0" applyNumberFormat="1" applyFont="1" applyFill="1" applyBorder="1" applyAlignment="1">
      <alignment horizontal="center" vertical="center" wrapText="1"/>
    </xf>
    <xf numFmtId="0" fontId="18" fillId="34" borderId="10" xfId="0" applyFont="1" applyFill="1" applyBorder="1" applyAlignment="1">
      <alignment vertical="center" wrapText="1"/>
    </xf>
    <xf numFmtId="164" fontId="18" fillId="34" borderId="10" xfId="0" applyNumberFormat="1" applyFont="1" applyFill="1" applyBorder="1" applyAlignment="1">
      <alignment vertical="center"/>
    </xf>
    <xf numFmtId="165" fontId="18" fillId="34" borderId="10" xfId="0" applyNumberFormat="1" applyFont="1" applyFill="1" applyBorder="1" applyAlignment="1">
      <alignment vertical="center"/>
    </xf>
    <xf numFmtId="10" fontId="18" fillId="34" borderId="10" xfId="1" applyNumberFormat="1" applyFont="1" applyFill="1" applyBorder="1" applyAlignment="1">
      <alignment horizontal="center" vertical="center"/>
    </xf>
    <xf numFmtId="10" fontId="21" fillId="34" borderId="10" xfId="1" applyNumberFormat="1" applyFont="1" applyFill="1" applyBorder="1" applyAlignment="1">
      <alignment horizontal="center" vertical="center"/>
    </xf>
    <xf numFmtId="0" fontId="18" fillId="0" borderId="10" xfId="0" applyNumberFormat="1" applyFont="1" applyFill="1" applyBorder="1" applyAlignment="1">
      <alignment vertical="center" wrapText="1"/>
    </xf>
    <xf numFmtId="0" fontId="18" fillId="34" borderId="10" xfId="0" applyNumberFormat="1" applyFont="1" applyFill="1" applyBorder="1" applyAlignment="1">
      <alignment vertical="center" wrapText="1"/>
    </xf>
    <xf numFmtId="0" fontId="18" fillId="35" borderId="18" xfId="0" applyFont="1" applyFill="1" applyBorder="1" applyAlignment="1">
      <alignment horizontal="center" vertical="center" wrapText="1"/>
    </xf>
    <xf numFmtId="165" fontId="18" fillId="35" borderId="18" xfId="0" applyNumberFormat="1" applyFont="1" applyFill="1" applyBorder="1" applyAlignment="1">
      <alignment vertical="center"/>
    </xf>
    <xf numFmtId="49" fontId="21" fillId="35" borderId="18" xfId="0" applyNumberFormat="1" applyFont="1" applyFill="1" applyBorder="1" applyAlignment="1">
      <alignment horizontal="center" vertical="center" wrapText="1"/>
    </xf>
    <xf numFmtId="49" fontId="21" fillId="35" borderId="18" xfId="0" applyNumberFormat="1" applyFont="1" applyFill="1" applyBorder="1" applyAlignment="1">
      <alignment horizontal="center" vertical="center"/>
    </xf>
    <xf numFmtId="49" fontId="21" fillId="35" borderId="10" xfId="1" applyNumberFormat="1" applyFont="1" applyFill="1" applyBorder="1" applyAlignment="1">
      <alignment horizontal="center" vertical="center"/>
    </xf>
    <xf numFmtId="10" fontId="21" fillId="35" borderId="10" xfId="1" applyNumberFormat="1" applyFont="1" applyFill="1" applyBorder="1" applyAlignment="1">
      <alignment horizontal="center" vertical="center"/>
    </xf>
    <xf numFmtId="166" fontId="18" fillId="0" borderId="10" xfId="0" applyNumberFormat="1" applyFont="1" applyFill="1" applyBorder="1" applyAlignment="1">
      <alignment horizontal="center" vertical="center"/>
    </xf>
    <xf numFmtId="166" fontId="18" fillId="34" borderId="10" xfId="0" applyNumberFormat="1" applyFont="1" applyFill="1" applyBorder="1" applyAlignment="1">
      <alignment horizontal="center" vertical="center"/>
    </xf>
    <xf numFmtId="166" fontId="18" fillId="0" borderId="10" xfId="0" applyNumberFormat="1" applyFont="1" applyFill="1" applyBorder="1" applyAlignment="1">
      <alignment horizontal="center" vertical="center" wrapText="1"/>
    </xf>
    <xf numFmtId="1" fontId="18" fillId="0" borderId="10" xfId="0" applyNumberFormat="1" applyFont="1" applyFill="1" applyBorder="1" applyAlignment="1">
      <alignment horizontal="center" vertical="center"/>
    </xf>
    <xf numFmtId="1" fontId="18" fillId="34" borderId="10" xfId="0" applyNumberFormat="1" applyFont="1" applyFill="1" applyBorder="1" applyAlignment="1">
      <alignment horizontal="center" vertical="center"/>
    </xf>
    <xf numFmtId="49" fontId="23" fillId="34" borderId="10" xfId="0" applyNumberFormat="1" applyFont="1" applyFill="1" applyBorder="1" applyAlignment="1">
      <alignment horizontal="center" vertical="center"/>
    </xf>
    <xf numFmtId="49" fontId="23" fillId="0" borderId="10" xfId="0" applyNumberFormat="1" applyFont="1" applyFill="1" applyBorder="1" applyAlignment="1">
      <alignment horizontal="center" vertical="center"/>
    </xf>
    <xf numFmtId="0" fontId="18" fillId="0" borderId="14" xfId="0" applyFont="1" applyBorder="1" applyAlignment="1">
      <alignment horizontal="left" vertical="center" wrapText="1"/>
    </xf>
    <xf numFmtId="0" fontId="20" fillId="33" borderId="10" xfId="0" applyFont="1" applyFill="1" applyBorder="1" applyAlignment="1">
      <alignment horizontal="center" vertical="center"/>
    </xf>
    <xf numFmtId="0" fontId="22" fillId="0" borderId="10" xfId="0" applyFont="1" applyBorder="1" applyAlignment="1">
      <alignment horizontal="center" vertical="center" wrapText="1"/>
    </xf>
  </cellXfs>
  <cellStyles count="44">
    <cellStyle name="20% - akcent 1" xfId="20" builtinId="30" customBuiltin="1"/>
    <cellStyle name="20% - akcent 2" xfId="24" builtinId="34" customBuiltin="1"/>
    <cellStyle name="20% - akcent 3" xfId="28" builtinId="38" customBuiltin="1"/>
    <cellStyle name="20% - akcent 4" xfId="32" builtinId="42" customBuiltin="1"/>
    <cellStyle name="20% - akcent 5" xfId="36" builtinId="46" customBuiltin="1"/>
    <cellStyle name="20% - akcent 6" xfId="40" builtinId="50" customBuiltin="1"/>
    <cellStyle name="40% - akcent 1" xfId="21" builtinId="31" customBuiltin="1"/>
    <cellStyle name="40% - akcent 2" xfId="25" builtinId="35" customBuiltin="1"/>
    <cellStyle name="40% - akcent 3" xfId="29" builtinId="39" customBuiltin="1"/>
    <cellStyle name="40% - akcent 4" xfId="33" builtinId="43" customBuiltin="1"/>
    <cellStyle name="40% - akcent 5" xfId="37" builtinId="47" customBuiltin="1"/>
    <cellStyle name="40% - akcent 6" xfId="41" builtinId="51" customBuiltin="1"/>
    <cellStyle name="60% - akcent 1" xfId="22" builtinId="32" customBuiltin="1"/>
    <cellStyle name="60% - akcent 2" xfId="26" builtinId="36" customBuiltin="1"/>
    <cellStyle name="60% - akcent 3" xfId="30" builtinId="40" customBuiltin="1"/>
    <cellStyle name="60% - akcent 4" xfId="34" builtinId="44" customBuiltin="1"/>
    <cellStyle name="60% - akcent 5" xfId="38" builtinId="48" customBuiltin="1"/>
    <cellStyle name="60% - akcent 6" xfId="42" builtinId="52" customBuiltin="1"/>
    <cellStyle name="Akcent 1" xfId="19" builtinId="29" customBuiltin="1"/>
    <cellStyle name="Akcent 2" xfId="23" builtinId="33" customBuiltin="1"/>
    <cellStyle name="Akcent 3" xfId="27" builtinId="37" customBuiltin="1"/>
    <cellStyle name="Akcent 4" xfId="31" builtinId="41" customBuiltin="1"/>
    <cellStyle name="Akcent 5" xfId="35" builtinId="45" customBuiltin="1"/>
    <cellStyle name="Akcent 6" xfId="39" builtinId="49" customBuiltin="1"/>
    <cellStyle name="Dane wejściowe" xfId="10" builtinId="20" customBuiltin="1"/>
    <cellStyle name="Dane wyjściowe" xfId="11" builtinId="21" customBuiltin="1"/>
    <cellStyle name="Dobre" xfId="7" builtinId="26" customBuiltin="1"/>
    <cellStyle name="Komórka połączona" xfId="13" builtinId="24" customBuiltin="1"/>
    <cellStyle name="Komórka zaznaczona" xfId="14" builtinId="23" customBuiltin="1"/>
    <cellStyle name="Nagłówek 1" xfId="3" builtinId="16" customBuiltin="1"/>
    <cellStyle name="Nagłówek 2" xfId="4" builtinId="17" customBuiltin="1"/>
    <cellStyle name="Nagłówek 3" xfId="5" builtinId="18" customBuiltin="1"/>
    <cellStyle name="Nagłówek 4" xfId="6" builtinId="19" customBuiltin="1"/>
    <cellStyle name="Neutralne" xfId="9" builtinId="28" customBuiltin="1"/>
    <cellStyle name="Normalny" xfId="0" builtinId="0"/>
    <cellStyle name="Obliczenia" xfId="12" builtinId="22" customBuiltin="1"/>
    <cellStyle name="Procentowy" xfId="1" builtinId="5"/>
    <cellStyle name="Styl 1" xfId="43"/>
    <cellStyle name="Suma" xfId="18" builtinId="25" customBuiltin="1"/>
    <cellStyle name="Tekst objaśnienia" xfId="17" builtinId="53" customBuiltin="1"/>
    <cellStyle name="Tekst ostrzeżenia" xfId="15" builtinId="11" customBuiltin="1"/>
    <cellStyle name="Tytuł" xfId="2" builtinId="15" customBuiltin="1"/>
    <cellStyle name="Uwaga" xfId="16" builtinId="10" customBuiltin="1"/>
    <cellStyle name="Złe" xfId="8" builtinId="27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936625</xdr:colOff>
      <xdr:row>0</xdr:row>
      <xdr:rowOff>254000</xdr:rowOff>
    </xdr:from>
    <xdr:to>
      <xdr:col>9</xdr:col>
      <xdr:colOff>733913</xdr:colOff>
      <xdr:row>0</xdr:row>
      <xdr:rowOff>1378369</xdr:rowOff>
    </xdr:to>
    <xdr:pic>
      <xdr:nvPicPr>
        <xdr:cNvPr id="2" name="Obraz 1" descr="Logotyp EFRR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5191125" y="254000"/>
          <a:ext cx="13195788" cy="112436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Q30"/>
  <sheetViews>
    <sheetView showGridLines="0" tabSelected="1" view="pageBreakPreview" zoomScale="60" zoomScaleNormal="70" workbookViewId="0">
      <selection activeCell="D10" sqref="D10"/>
    </sheetView>
  </sheetViews>
  <sheetFormatPr defaultColWidth="8.75" defaultRowHeight="0" customHeight="1" zeroHeight="1"/>
  <cols>
    <col min="1" max="1" width="7.125" style="3" customWidth="1"/>
    <col min="2" max="2" width="23" style="3" customWidth="1"/>
    <col min="3" max="3" width="25.875" style="4" customWidth="1"/>
    <col min="4" max="4" width="77.375" style="4" customWidth="1"/>
    <col min="5" max="5" width="28.625" style="4" customWidth="1"/>
    <col min="6" max="6" width="17.25" style="4" customWidth="1"/>
    <col min="7" max="7" width="17.625" style="4" bestFit="1" customWidth="1"/>
    <col min="8" max="8" width="17.625" style="4" customWidth="1"/>
    <col min="9" max="9" width="17.25" style="4" customWidth="1"/>
    <col min="10" max="10" width="16.75" style="4" customWidth="1"/>
    <col min="11" max="11" width="16" style="4" customWidth="1"/>
    <col min="12" max="12" width="17.75" style="2" customWidth="1"/>
    <col min="13" max="13" width="14.125" style="2" customWidth="1"/>
    <col min="14" max="14" width="17.75" style="2" customWidth="1"/>
    <col min="15" max="15" width="17" style="2" customWidth="1"/>
    <col min="16" max="16" width="2.375" style="2" customWidth="1"/>
    <col min="17" max="17" width="19.25" style="2" customWidth="1"/>
    <col min="18" max="18" width="8.75" style="2"/>
    <col min="19" max="19" width="25.75" style="2" customWidth="1"/>
    <col min="20" max="20" width="8.75" style="2"/>
    <col min="21" max="21" width="9.375" style="2" bestFit="1" customWidth="1"/>
    <col min="22" max="23" width="9.125" style="2" bestFit="1" customWidth="1"/>
    <col min="24" max="16384" width="8.75" style="2"/>
  </cols>
  <sheetData>
    <row r="1" spans="1:17" ht="128.25" customHeight="1">
      <c r="A1" s="42"/>
      <c r="B1" s="42"/>
      <c r="C1" s="42"/>
      <c r="D1" s="42"/>
      <c r="E1" s="42"/>
      <c r="F1" s="42"/>
      <c r="G1" s="42"/>
      <c r="H1" s="42"/>
      <c r="I1" s="42"/>
      <c r="J1" s="42"/>
      <c r="K1" s="42"/>
      <c r="L1" s="42"/>
      <c r="M1" s="42"/>
      <c r="N1" s="42"/>
      <c r="O1" s="1"/>
    </row>
    <row r="2" spans="1:17" ht="64.5" customHeight="1">
      <c r="A2" s="44" t="s">
        <v>32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1"/>
    </row>
    <row r="3" spans="1:17" ht="60" customHeight="1">
      <c r="A3" s="43" t="s">
        <v>31</v>
      </c>
      <c r="B3" s="43"/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1"/>
    </row>
    <row r="4" spans="1:17" ht="75" customHeight="1">
      <c r="A4" s="7" t="s">
        <v>17</v>
      </c>
      <c r="B4" s="7" t="s">
        <v>21</v>
      </c>
      <c r="C4" s="7" t="s">
        <v>18</v>
      </c>
      <c r="D4" s="7" t="s">
        <v>0</v>
      </c>
      <c r="E4" s="7" t="s">
        <v>2</v>
      </c>
      <c r="F4" s="7" t="s">
        <v>29</v>
      </c>
      <c r="G4" s="7" t="s">
        <v>1</v>
      </c>
      <c r="H4" s="7" t="s">
        <v>22</v>
      </c>
      <c r="I4" s="7" t="s">
        <v>23</v>
      </c>
      <c r="J4" s="7" t="s">
        <v>24</v>
      </c>
      <c r="K4" s="7" t="s">
        <v>20</v>
      </c>
      <c r="L4" s="8" t="s">
        <v>30</v>
      </c>
      <c r="M4" s="8" t="s">
        <v>28</v>
      </c>
      <c r="N4" s="7" t="s">
        <v>25</v>
      </c>
      <c r="O4" s="1"/>
    </row>
    <row r="5" spans="1:17" ht="30" customHeight="1">
      <c r="A5" s="9" t="s">
        <v>3</v>
      </c>
      <c r="B5" s="13" t="s">
        <v>4</v>
      </c>
      <c r="C5" s="13" t="s">
        <v>5</v>
      </c>
      <c r="D5" s="13" t="s">
        <v>6</v>
      </c>
      <c r="E5" s="13" t="s">
        <v>7</v>
      </c>
      <c r="F5" s="13" t="s">
        <v>8</v>
      </c>
      <c r="G5" s="13" t="s">
        <v>9</v>
      </c>
      <c r="H5" s="13" t="s">
        <v>10</v>
      </c>
      <c r="I5" s="13" t="s">
        <v>11</v>
      </c>
      <c r="J5" s="13" t="s">
        <v>12</v>
      </c>
      <c r="K5" s="13" t="s">
        <v>13</v>
      </c>
      <c r="L5" s="13" t="s">
        <v>14</v>
      </c>
      <c r="M5" s="14" t="s">
        <v>15</v>
      </c>
      <c r="N5" s="13" t="s">
        <v>16</v>
      </c>
    </row>
    <row r="6" spans="1:17" ht="82.5" customHeight="1">
      <c r="A6" s="12" t="s">
        <v>3</v>
      </c>
      <c r="B6" s="15" t="s">
        <v>26</v>
      </c>
      <c r="C6" s="16" t="s">
        <v>37</v>
      </c>
      <c r="D6" s="27" t="s">
        <v>42</v>
      </c>
      <c r="E6" s="17" t="s">
        <v>47</v>
      </c>
      <c r="F6" s="18">
        <v>3813324</v>
      </c>
      <c r="G6" s="18">
        <v>3123600</v>
      </c>
      <c r="H6" s="18">
        <f>I6+J6</f>
        <v>2498880</v>
      </c>
      <c r="I6" s="18">
        <v>2498880</v>
      </c>
      <c r="J6" s="19">
        <v>0</v>
      </c>
      <c r="K6" s="35">
        <v>36</v>
      </c>
      <c r="L6" s="6">
        <f>K6/39</f>
        <v>0.92307692307692313</v>
      </c>
      <c r="M6" s="38">
        <v>67</v>
      </c>
      <c r="N6" s="11"/>
      <c r="O6" s="10"/>
      <c r="Q6" s="5"/>
    </row>
    <row r="7" spans="1:17" ht="82.5" customHeight="1">
      <c r="A7" s="20" t="s">
        <v>4</v>
      </c>
      <c r="B7" s="21" t="s">
        <v>26</v>
      </c>
      <c r="C7" s="40" t="s">
        <v>35</v>
      </c>
      <c r="D7" s="28" t="s">
        <v>40</v>
      </c>
      <c r="E7" s="22" t="s">
        <v>45</v>
      </c>
      <c r="F7" s="23">
        <v>3124200</v>
      </c>
      <c r="G7" s="23">
        <v>3124200</v>
      </c>
      <c r="H7" s="23">
        <f>I7+J7</f>
        <v>2499360</v>
      </c>
      <c r="I7" s="23">
        <v>2499360</v>
      </c>
      <c r="J7" s="24">
        <v>0</v>
      </c>
      <c r="K7" s="36">
        <v>35</v>
      </c>
      <c r="L7" s="25">
        <f>K7/39</f>
        <v>0.89743589743589747</v>
      </c>
      <c r="M7" s="39">
        <v>67</v>
      </c>
      <c r="N7" s="26"/>
      <c r="O7" s="10"/>
      <c r="Q7" s="5"/>
    </row>
    <row r="8" spans="1:17" ht="82.5" customHeight="1">
      <c r="A8" s="12" t="s">
        <v>5</v>
      </c>
      <c r="B8" s="15" t="s">
        <v>26</v>
      </c>
      <c r="C8" s="41" t="s">
        <v>33</v>
      </c>
      <c r="D8" s="27" t="s">
        <v>38</v>
      </c>
      <c r="E8" s="17" t="s">
        <v>43</v>
      </c>
      <c r="F8" s="18">
        <v>3699609.61</v>
      </c>
      <c r="G8" s="18">
        <v>3118134.05</v>
      </c>
      <c r="H8" s="18">
        <f>I8+J8</f>
        <v>2494507.2400000002</v>
      </c>
      <c r="I8" s="18">
        <v>2494507.2400000002</v>
      </c>
      <c r="J8" s="19">
        <v>0</v>
      </c>
      <c r="K8" s="37">
        <v>35</v>
      </c>
      <c r="L8" s="6">
        <f>K8/39</f>
        <v>0.89743589743589747</v>
      </c>
      <c r="M8" s="38">
        <v>67</v>
      </c>
      <c r="N8" s="11"/>
      <c r="O8" s="10"/>
      <c r="Q8" s="5"/>
    </row>
    <row r="9" spans="1:17" ht="82.5" customHeight="1">
      <c r="A9" s="20" t="s">
        <v>6</v>
      </c>
      <c r="B9" s="21" t="s">
        <v>26</v>
      </c>
      <c r="C9" s="40" t="s">
        <v>36</v>
      </c>
      <c r="D9" s="28" t="s">
        <v>41</v>
      </c>
      <c r="E9" s="22" t="s">
        <v>46</v>
      </c>
      <c r="F9" s="23">
        <v>1962659.04</v>
      </c>
      <c r="G9" s="23">
        <v>1962659.04</v>
      </c>
      <c r="H9" s="23">
        <f>I9+J9</f>
        <v>1570127.23</v>
      </c>
      <c r="I9" s="23">
        <v>1570127.23</v>
      </c>
      <c r="J9" s="24">
        <v>0</v>
      </c>
      <c r="K9" s="36">
        <v>32</v>
      </c>
      <c r="L9" s="25">
        <f>K9/39</f>
        <v>0.82051282051282048</v>
      </c>
      <c r="M9" s="39">
        <v>67</v>
      </c>
      <c r="N9" s="26"/>
      <c r="O9" s="10"/>
      <c r="Q9" s="5"/>
    </row>
    <row r="10" spans="1:17" ht="82.5" customHeight="1">
      <c r="A10" s="12" t="s">
        <v>7</v>
      </c>
      <c r="B10" s="15" t="s">
        <v>26</v>
      </c>
      <c r="C10" s="41" t="s">
        <v>34</v>
      </c>
      <c r="D10" s="27" t="s">
        <v>39</v>
      </c>
      <c r="E10" s="17" t="s">
        <v>44</v>
      </c>
      <c r="F10" s="18">
        <v>3124200</v>
      </c>
      <c r="G10" s="18">
        <v>3124200</v>
      </c>
      <c r="H10" s="18">
        <f t="shared" ref="H10" si="0">I10+J10</f>
        <v>2499360</v>
      </c>
      <c r="I10" s="18">
        <v>2499360</v>
      </c>
      <c r="J10" s="19">
        <v>0</v>
      </c>
      <c r="K10" s="35">
        <v>26</v>
      </c>
      <c r="L10" s="6">
        <f t="shared" ref="L10" si="1">K10/39</f>
        <v>0.66666666666666663</v>
      </c>
      <c r="M10" s="38">
        <v>67</v>
      </c>
      <c r="N10" s="11"/>
      <c r="O10" s="10"/>
      <c r="Q10" s="5"/>
    </row>
    <row r="11" spans="1:17" ht="51.75" customHeight="1">
      <c r="A11" s="31" t="s">
        <v>27</v>
      </c>
      <c r="B11" s="31" t="s">
        <v>27</v>
      </c>
      <c r="C11" s="32" t="s">
        <v>27</v>
      </c>
      <c r="D11" s="31" t="s">
        <v>27</v>
      </c>
      <c r="E11" s="29" t="s">
        <v>19</v>
      </c>
      <c r="F11" s="30">
        <f>SUM(F6:F10)</f>
        <v>15723992.649999999</v>
      </c>
      <c r="G11" s="30">
        <f t="shared" ref="G11:I11" si="2">SUM(G6:G10)</f>
        <v>14452793.09</v>
      </c>
      <c r="H11" s="30">
        <f t="shared" si="2"/>
        <v>11562234.470000001</v>
      </c>
      <c r="I11" s="30">
        <f t="shared" si="2"/>
        <v>11562234.470000001</v>
      </c>
      <c r="J11" s="30">
        <f>SUM(J8:J10)</f>
        <v>0</v>
      </c>
      <c r="K11" s="33" t="s">
        <v>27</v>
      </c>
      <c r="L11" s="33" t="s">
        <v>27</v>
      </c>
      <c r="M11" s="33" t="s">
        <v>27</v>
      </c>
      <c r="N11" s="34" t="s">
        <v>27</v>
      </c>
      <c r="O11" s="10"/>
      <c r="Q11" s="5"/>
    </row>
    <row r="12" spans="1:17" ht="19.5" customHeight="1"/>
    <row r="13" spans="1:17" ht="47.25" customHeight="1"/>
    <row r="14" spans="1:17" ht="47.25" customHeight="1"/>
    <row r="15" spans="1:17" ht="47.25" customHeight="1"/>
    <row r="16" spans="1:17" ht="47.25" customHeight="1"/>
    <row r="17" ht="47.25" customHeight="1"/>
    <row r="18" ht="47.25" customHeight="1"/>
    <row r="19" ht="47.25" customHeight="1"/>
    <row r="20" ht="47.25" customHeight="1"/>
    <row r="21" ht="47.25" customHeight="1"/>
    <row r="22" ht="47.25" customHeight="1"/>
    <row r="23" ht="47.25" hidden="1" customHeight="1"/>
    <row r="24" ht="0" hidden="1" customHeight="1"/>
    <row r="25" ht="0" hidden="1" customHeight="1"/>
    <row r="26" ht="0" hidden="1" customHeight="1"/>
    <row r="27" ht="0" hidden="1" customHeight="1"/>
    <row r="28" ht="0" hidden="1" customHeight="1"/>
    <row r="29" ht="0" hidden="1" customHeight="1"/>
    <row r="30" ht="0" hidden="1" customHeight="1"/>
  </sheetData>
  <sortState ref="C5:M38">
    <sortCondition descending="1" ref="K5:K38"/>
  </sortState>
  <mergeCells count="3">
    <mergeCell ref="A1:N1"/>
    <mergeCell ref="A3:N3"/>
    <mergeCell ref="A2:N2"/>
  </mergeCells>
  <printOptions horizontalCentered="1"/>
  <pageMargins left="3.937007874015748E-2" right="3.937007874015748E-2" top="0.94488188976377963" bottom="0.74803149606299213" header="0.31496062992125984" footer="0.31496062992125984"/>
  <pageSetup paperSize="9" scale="42" orientation="landscape" r:id="rId1"/>
  <headerFooter>
    <oddFooter>Strona &amp;P z &amp;N</oddFooter>
  </headerFooter>
  <ignoredErrors>
    <ignoredError sqref="A5:N5 B8" numberStoredAsText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3</vt:i4>
      </vt:variant>
    </vt:vector>
  </HeadingPairs>
  <TitlesOfParts>
    <vt:vector size="4" baseType="lpstr">
      <vt:lpstr>3.1.2 -  62</vt:lpstr>
      <vt:lpstr>kurs</vt:lpstr>
      <vt:lpstr>'3.1.2 -  62'!Obszar_wydruku</vt:lpstr>
      <vt:lpstr>'3.1.2 -  62'!Tytuły_wydruku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Ostałowski Piotr</dc:creator>
  <cp:lastModifiedBy>p.ostalowski</cp:lastModifiedBy>
  <cp:lastPrinted>2018-02-14T08:30:45Z</cp:lastPrinted>
  <dcterms:created xsi:type="dcterms:W3CDTF">2016-04-12T10:40:23Z</dcterms:created>
  <dcterms:modified xsi:type="dcterms:W3CDTF">2018-04-17T13:35:15Z</dcterms:modified>
</cp:coreProperties>
</file>