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1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211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21111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65\wom-r\!Perspektywa 2014-2020\Działanie 4.3.2\Konkurs ścieżki\53\Uchwała\zmieniająca_4\Dla sylwi M. Wójcik-opiekunowie i spr pisma o załączniki\na stronę lipiec 2019\"/>
    </mc:Choice>
  </mc:AlternateContent>
  <bookViews>
    <workbookView xWindow="0" yWindow="0" windowWidth="28800" windowHeight="16260"/>
  </bookViews>
  <sheets>
    <sheet name=" " sheetId="1" r:id="rId1"/>
    <sheet name="Arkusz1" sheetId="2" state="hidden" r:id="rId2"/>
  </sheets>
  <definedNames>
    <definedName name="_xlnm._FilterDatabase" localSheetId="0" hidden="1">' '!$A$5:$W$15</definedName>
    <definedName name="_xlnm._FilterDatabase" localSheetId="1" hidden="1">Arkusz1!$A$1:$E$1</definedName>
    <definedName name="kurs">' '!$E$85</definedName>
    <definedName name="_xlnm.Print_Area" localSheetId="0">' '!$A$1:$N$16</definedName>
    <definedName name="_xlnm.Print_Titles" localSheetId="0">' '!$4:$4</definedName>
    <definedName name="Z_AD87CB15_33B8_432D_A16C_11724FFE60BD_.wvu.FilterData" localSheetId="0" hidden="1">' '!$A$5:$W$15</definedName>
    <definedName name="Z_AD87CB15_33B8_432D_A16C_11724FFE60BD_.wvu.FilterData" localSheetId="1" hidden="1">Arkusz1!$A$1:$E$1</definedName>
    <definedName name="Z_AD87CB15_33B8_432D_A16C_11724FFE60BD_.wvu.PrintArea" localSheetId="0" hidden="1">' '!$A$1:$N$16</definedName>
    <definedName name="Z_AD87CB15_33B8_432D_A16C_11724FFE60BD_.wvu.PrintTitles" localSheetId="0" hidden="1">' '!$4:$4</definedName>
    <definedName name="Z_AD87CB15_33B8_432D_A16C_11724FFE60BD_.wvu.Rows" localSheetId="0" hidden="1">' '!$35:$1048576,' '!$28:$34</definedName>
    <definedName name="Z_B9765722_FFAA_413F_9FF7_82ADDE831527_.wvu.FilterData" localSheetId="0" hidden="1">' '!$A$5:$W$15</definedName>
    <definedName name="Z_B9765722_FFAA_413F_9FF7_82ADDE831527_.wvu.FilterData" localSheetId="1" hidden="1">Arkusz1!$A$1:$E$1</definedName>
    <definedName name="Z_B9765722_FFAA_413F_9FF7_82ADDE831527_.wvu.PrintArea" localSheetId="0" hidden="1">' '!$A$1:$N$16</definedName>
    <definedName name="Z_B9765722_FFAA_413F_9FF7_82ADDE831527_.wvu.PrintTitles" localSheetId="0" hidden="1">' '!$4:$4</definedName>
    <definedName name="Z_B9765722_FFAA_413F_9FF7_82ADDE831527_.wvu.Rows" localSheetId="0" hidden="1">' '!$35:$1048576,' '!#REF!,' '!$28:$34</definedName>
    <definedName name="Z_FD0FA0AE_E6DE_45F1_87A2_6A08B0B80657_.wvu.FilterData" localSheetId="0" hidden="1">' '!$A$5:$W$5</definedName>
    <definedName name="Z_FD0FA0AE_E6DE_45F1_87A2_6A08B0B80657_.wvu.FilterData" localSheetId="1" hidden="1">Arkusz1!$A$1:$E$1</definedName>
    <definedName name="Z_FD0FA0AE_E6DE_45F1_87A2_6A08B0B80657_.wvu.PrintArea" localSheetId="0" hidden="1">' '!$A$1:$N$16</definedName>
    <definedName name="Z_FD0FA0AE_E6DE_45F1_87A2_6A08B0B80657_.wvu.PrintTitles" localSheetId="0" hidden="1">' '!$4:$4</definedName>
    <definedName name="Z_FD0FA0AE_E6DE_45F1_87A2_6A08B0B80657_.wvu.Rows" localSheetId="0" hidden="1">' '!$35:$1048576,' '!#REF!,' '!$28:$34</definedName>
  </definedNames>
  <calcPr calcId="162913"/>
  <customWorkbookViews>
    <customWorkbookView name="Jolanta Suchodolska - Widok osobisty" guid="{AD87CB15-33B8-432D-A16C-11724FFE60BD}" mergeInterval="0" personalView="1" maximized="1" xWindow="-8" yWindow="-8" windowWidth="1936" windowHeight="1186" activeSheetId="1" showFormulaBar="0"/>
    <customWorkbookView name="p - Widok osobisty" guid="{FD0FA0AE-E6DE-45F1-87A2-6A08B0B80657}" mergeInterval="0" personalView="1" maximized="1" xWindow="1" yWindow="1" windowWidth="1676" windowHeight="821" activeSheetId="1"/>
    <customWorkbookView name="m.grabowska - Widok osobisty" guid="{B9765722-FFAA-413F-9FF7-82ADDE831527}" mergeInterval="0" personalView="1" maximized="1" xWindow="1" yWindow="1" windowWidth="1916" windowHeight="718" activeSheetId="1"/>
  </customWorkbookViews>
</workbook>
</file>

<file path=xl/calcChain.xml><?xml version="1.0" encoding="utf-8"?>
<calcChain xmlns="http://schemas.openxmlformats.org/spreadsheetml/2006/main">
  <c r="G14" i="1" l="1"/>
  <c r="I14" i="1"/>
  <c r="J14" i="1"/>
  <c r="F14" i="1"/>
  <c r="H14" i="1" l="1"/>
</calcChain>
</file>

<file path=xl/sharedStrings.xml><?xml version="1.0" encoding="utf-8"?>
<sst xmlns="http://schemas.openxmlformats.org/spreadsheetml/2006/main" count="88" uniqueCount="61">
  <si>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</si>
  <si>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</si>
  <si>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</si>
  <si>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</si>
  <si>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</si>
  <si>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</si>
  <si>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</si>
  <si>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</si>
  <si>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</si>
  <si>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</si>
  <si>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</si>
  <si>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</si>
  <si>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</si>
  <si>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</si>
  <si>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</si>
  <si>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</si>
  <si>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</si>
  <si>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</si>
  <si>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</si>
  <si>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</si>
  <si>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</si>
  <si>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</si>
  <si>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</si>
  <si>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</si>
  <si>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</si>
  <si>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Mazowiecka Jednostka Wdrażania Programów Unijnych</t>
  </si>
  <si>
    <t>Kategoria interwencji</t>
  </si>
  <si>
    <t>Wartość projektu ogółem</t>
  </si>
  <si>
    <t>Lista projektów wybranych do dofinansowania w trybie konkursowym dla Regionalnego Programu Operacyjnego Województwa Mazowieckiego 2014-2020</t>
  </si>
  <si>
    <t xml:space="preserve">Załącznik do uchwały nr..................... Zarządu Województwa Mazowieckiego z dnia ..................... </t>
  </si>
  <si>
    <t>RPMA.04.03.02-14-9408/17</t>
  </si>
  <si>
    <t>Gmina Miasto Marki</t>
  </si>
  <si>
    <t>RPMA.04.03.02-14-9444/17</t>
  </si>
  <si>
    <t>Miasto Żyrardów</t>
  </si>
  <si>
    <t>RPMA.04.03.02-14-9453/17</t>
  </si>
  <si>
    <t>Gmina Wiązowna</t>
  </si>
  <si>
    <t>RPMA.04.03.02-14-9481/17</t>
  </si>
  <si>
    <t>Gmina Ożarów Mazowiecki</t>
  </si>
  <si>
    <t>RPMA.04.03.02-14-9482/17</t>
  </si>
  <si>
    <t>Gmina Nadarzyn</t>
  </si>
  <si>
    <t>RPMA.04.03.02-14-9529/17</t>
  </si>
  <si>
    <t>Gmina Brwinów</t>
  </si>
  <si>
    <t>RPMA.04.03.02-14-9525/17</t>
  </si>
  <si>
    <t>Gmina Miejska Legionowo</t>
  </si>
  <si>
    <t>RPMA.04.03.02-14-9538/17</t>
  </si>
  <si>
    <t xml:space="preserve">Gmina Jabłonna </t>
  </si>
  <si>
    <t>Rozwój zintegrowanej sieci dróg rowerowych na terenie gmin: Marki, Ząbki, Zielonka, Kobyłka, Wołomin, Radzymin, Nieporęt w ramach ZIT WOF</t>
  </si>
  <si>
    <t>Redukcja emisji zanieczyszczeń powietrza w gminach południowo-zachodniej części Warszawskiego Obszaru Funkcjonalnego poprzez budowę Zintegrowanego Systemu Tras Rowerowych - Etap II.</t>
  </si>
  <si>
    <t>Poprawa warunków do rozwoju przyjaznych środowisku form transportu poprzez utworzenie systemu dróg rowerowych na terenie gminy Jabłonna - etap II</t>
  </si>
  <si>
    <t>Promowanie zrównoważonej mobilności miejskiej poprzez rozwój sieci dróg rowerowych na terenie gmin Ożarów Mazowiecki, Leszno i Stare Babice</t>
  </si>
  <si>
    <t>Rozwój systemu dróg rowerowych w gminie Brwinów - Etap II</t>
  </si>
  <si>
    <t>Rozwój systemu dróg rowerowych w Gminie Wiązowna</t>
  </si>
  <si>
    <t>Poprawa warunków do rozwoju przyjaznych środowisku form transportu poprzez budowę systemu dróg rowerowych na terenie Gminy Legionowo – etap II</t>
  </si>
  <si>
    <t>90</t>
  </si>
  <si>
    <t>Procent maksymalnej liczby punktów możliwych do zdobycia</t>
  </si>
  <si>
    <t>Komentarz</t>
  </si>
  <si>
    <t>-</t>
  </si>
  <si>
    <t>Budowa sieci dróg rowerowych w Gminie Nadarzyn w ramach ZlT - kolejny etap</t>
  </si>
  <si>
    <t>Projekt wybrany do dofinansowania po zwiększeniu kwoty przeznaczonej na dofinansowanie projektów 
w konkursie.</t>
  </si>
  <si>
    <t>Projekt wybrany do dofinansowania po zwiększeniu kwoty przeznaczonej na dofinansowanie projektów 
w konkursie - Uchwałą z dnia 4.12.2018 r.</t>
  </si>
  <si>
    <t xml:space="preserve">Lista ocenionych projektów, złożonych w ramach konkursu RPMA.04.03.02-IP.01-14-053/17, Oś priorytetowa IV „Przejście na gospodarkę niskoemisyjną” dla Działania 4.3 „Redukcja emisji zanieczyszczeń powietrza”, Poddziałania 4.3.2 „Mobilność miejska 
w ramach ZIT”, Typ projektów: „Rozwój zrównoważonej multimodalnej mobilności miejskiej - ZIT - Ścieżki i infrastruktura rowerowa” Regionalnego Programu Operacyjnego Województwa Mazowieckiego na lata 2014-2020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</si>
</sst>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zł-415]_-;\-* #,##0.00\ [$zł-415]_-;_-* &quot;-&quot;??\ [$zł-415]_-;_-@_-"/>
    <numFmt numFmtId="165" formatCode="#,##0.00\ &quot;zł&quot;"/>
  </numFmts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69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18" fillId="0" borderId="13" xfId="0" applyNumberFormat="1" applyFont="1" applyFill="1" applyBorder="1" applyAlignment="1">
      <alignment vertical="center"/>
    </xf>
    <xf numFmtId="49" fontId="18" fillId="0" borderId="13" xfId="0" applyNumberFormat="1" applyFont="1" applyFill="1" applyBorder="1" applyAlignment="1">
      <alignment vertical="center"/>
    </xf>
    <xf numFmtId="0" fontId="18" fillId="0" borderId="13" xfId="0" applyFont="1" applyFill="1" applyBorder="1" applyAlignment="1">
      <alignment vertical="center" wrapText="1"/>
    </xf>
    <xf numFmtId="164" fontId="18" fillId="0" borderId="13" xfId="0" applyNumberFormat="1" applyFont="1" applyFill="1" applyBorder="1" applyAlignment="1">
      <alignment vertical="center"/>
    </xf>
    <xf numFmtId="49" fontId="18" fillId="0" borderId="12" xfId="0" applyNumberFormat="1" applyFont="1" applyFill="1" applyBorder="1" applyAlignment="1">
      <alignment horizontal="center" vertical="center"/>
    </xf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49" fontId="18" fillId="34" borderId="12" xfId="0" applyNumberFormat="1" applyFont="1" applyFill="1" applyBorder="1" applyAlignment="1">
      <alignment horizontal="center" vertical="center"/>
    </xf>
    <xf numFmtId="49" fontId="18" fillId="34" borderId="14" xfId="0" applyNumberFormat="1" applyFont="1" applyFill="1" applyBorder="1" applyAlignment="1">
      <alignment horizontal="center" vertical="center"/>
    </xf>
    <xf numFmtId="49" fontId="18" fillId="33" borderId="13" xfId="0" applyNumberFormat="1" applyFont="1" applyFill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vertical="center"/>
    </xf>
    <xf numFmtId="49" fontId="18" fillId="33" borderId="13" xfId="0" applyNumberFormat="1" applyFont="1" applyFill="1" applyBorder="1" applyAlignment="1">
      <alignment vertical="center" wrapText="1"/>
    </xf>
    <xf numFmtId="0" fontId="18" fillId="33" borderId="13" xfId="0" applyFont="1" applyFill="1" applyBorder="1" applyAlignment="1">
      <alignment vertical="center" wrapText="1"/>
    </xf>
    <xf numFmtId="164" fontId="18" fillId="33" borderId="13" xfId="0" applyNumberFormat="1" applyFont="1" applyFill="1" applyBorder="1" applyAlignment="1">
      <alignment vertical="center"/>
    </xf>
    <xf numFmtId="2" fontId="18" fillId="33" borderId="13" xfId="0" applyNumberFormat="1" applyFont="1" applyFill="1" applyBorder="1" applyAlignment="1">
      <alignment horizontal="center" vertical="center" wrapText="1"/>
    </xf>
    <xf numFmtId="10" fontId="18" fillId="33" borderId="10" xfId="1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vertical="center"/>
    </xf>
    <xf numFmtId="165" fontId="18" fillId="0" borderId="0" xfId="0" applyNumberFormat="1" applyFont="1" applyFill="1" applyBorder="1" applyAlignment="1">
      <alignment vertical="center"/>
    </xf>
    <xf numFmtId="10" fontId="18" fillId="0" borderId="0" xfId="1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49" fontId="18" fillId="33" borderId="10" xfId="1" applyNumberFormat="1" applyFont="1" applyFill="1" applyBorder="1" applyAlignment="1">
      <alignment horizontal="center" vertical="center" wrapText="1"/>
    </xf>
    <xf numFmtId="49" fontId="18" fillId="0" borderId="10" xfId="1" applyNumberFormat="1" applyFont="1" applyFill="1" applyBorder="1" applyAlignment="1">
      <alignment horizontal="center" vertical="center" wrapText="1"/>
    </xf>
    <xf numFmtId="4" fontId="18" fillId="0" borderId="13" xfId="0" applyNumberFormat="1" applyFont="1" applyFill="1" applyBorder="1" applyAlignment="1">
      <alignment horizontal="center" vertical="center"/>
    </xf>
    <xf numFmtId="10" fontId="18" fillId="0" borderId="10" xfId="1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18" fillId="0" borderId="0" xfId="0" applyFont="1" applyFill="1" applyBorder="1"/>
    <xf numFmtId="0" fontId="18" fillId="35" borderId="0" xfId="0" applyFont="1" applyFill="1"/>
    <xf numFmtId="49" fontId="18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vertical="center" wrapText="1"/>
    </xf>
    <xf numFmtId="2" fontId="18" fillId="0" borderId="0" xfId="0" applyNumberFormat="1" applyFont="1" applyFill="1" applyBorder="1" applyAlignment="1">
      <alignment horizontal="center" vertical="center"/>
    </xf>
    <xf numFmtId="4" fontId="18" fillId="0" borderId="0" xfId="0" applyNumberFormat="1" applyFont="1" applyAlignment="1">
      <alignment vertical="center" wrapText="1"/>
    </xf>
    <xf numFmtId="4" fontId="18" fillId="35" borderId="0" xfId="0" applyNumberFormat="1" applyFont="1" applyFill="1" applyAlignment="1">
      <alignment vertical="center" wrapText="1"/>
    </xf>
    <xf numFmtId="4" fontId="18" fillId="0" borderId="0" xfId="0" applyNumberFormat="1" applyFont="1"/>
    <xf numFmtId="4" fontId="18" fillId="0" borderId="0" xfId="0" applyNumberFormat="1" applyFont="1" applyFill="1"/>
    <xf numFmtId="4" fontId="18" fillId="0" borderId="0" xfId="0" applyNumberFormat="1" applyFont="1" applyFill="1" applyBorder="1"/>
    <xf numFmtId="165" fontId="18" fillId="33" borderId="13" xfId="0" applyNumberFormat="1" applyFont="1" applyFill="1" applyBorder="1" applyAlignment="1">
      <alignment vertical="center"/>
    </xf>
    <xf numFmtId="0" fontId="0" fillId="0" borderId="0" xfId="0" applyFill="1"/>
    <xf numFmtId="2" fontId="0" fillId="0" borderId="0" xfId="0" applyNumberFormat="1" applyFill="1"/>
    <xf numFmtId="0" fontId="0" fillId="0" borderId="0" xfId="0" applyFill="1" applyBorder="1"/>
    <xf numFmtId="0" fontId="0" fillId="0" borderId="0" xfId="0" applyFill="1" applyBorder="1" applyAlignment="1" applyProtection="1">
      <alignment horizontal="center" vertical="center"/>
      <protection hidden="1"/>
    </xf>
    <xf numFmtId="0" fontId="21" fillId="0" borderId="0" xfId="0" applyNumberFormat="1" applyFont="1" applyFill="1" applyBorder="1" applyAlignment="1" applyProtection="1">
      <alignment horizontal="center" vertical="center" wrapText="1"/>
      <protection hidden="1"/>
    </xf>
    <xf numFmtId="2" fontId="2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0" fillId="34" borderId="18" xfId="0" applyFont="1" applyFill="1" applyBorder="1" applyAlignment="1">
      <alignment horizontal="center" vertical="center"/>
    </xf>
    <xf numFmtId="0" fontId="20" fillId="34" borderId="19" xfId="0" applyFont="1" applyFill="1" applyBorder="1" applyAlignment="1">
      <alignment horizontal="center" vertical="center"/>
    </xf>
    <xf numFmtId="49" fontId="18" fillId="0" borderId="13" xfId="0" applyNumberFormat="1" applyFont="1" applyFill="1" applyBorder="1" applyAlignment="1">
      <alignment horizontal="center" vertical="center" wrapText="1"/>
    </xf>
    <xf numFmtId="10" fontId="18" fillId="33" borderId="10" xfId="1" applyNumberFormat="1" applyFont="1" applyFill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center" vertical="center"/>
    </xf>
    <xf numFmtId="0" fontId="0" fillId="0" borderId="18" xfId="0" applyBorder="1" applyAlignment="1"/>
    <xf numFmtId="0" fontId="18" fillId="0" borderId="16" xfId="0" applyFont="1" applyBorder="1" applyAlignment="1">
      <alignment horizontal="left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2" fontId="18" fillId="0" borderId="0" xfId="0" applyNumberFormat="1" applyFont="1" applyFill="1" applyBorder="1" applyAlignment="1">
      <alignment horizontal="center" vertical="center" wrapText="1"/>
    </xf>
    <xf numFmtId="2" fontId="18" fillId="0" borderId="20" xfId="0" applyNumberFormat="1" applyFont="1" applyFill="1" applyBorder="1" applyAlignment="1">
      <alignment horizontal="center" vertical="center" wrapText="1"/>
    </xf>
    <xf numFmtId="49" fontId="18" fillId="0" borderId="21" xfId="0" applyNumberFormat="1" applyFont="1" applyFill="1" applyBorder="1" applyAlignment="1">
      <alignment horizontal="center" vertical="center" wrapText="1"/>
    </xf>
    <xf numFmtId="49" fontId="18" fillId="0" borderId="22" xfId="0" applyNumberFormat="1" applyFont="1" applyFill="1" applyBorder="1" applyAlignment="1">
      <alignment horizontal="center" vertical="center" wrapText="1"/>
    </xf>
    <xf numFmtId="49" fontId="18" fillId="0" borderId="17" xfId="0" applyNumberFormat="1" applyFont="1" applyFill="1" applyBorder="1" applyAlignment="1">
      <alignment horizontal="center" vertical="center" wrapText="1"/>
    </xf>
    <xf numFmtId="49" fontId="18" fillId="0" borderId="23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13" Type="http://schemas.openxmlformats.org/officeDocument/2006/relationships/revisionLog" Target="revisionLog12.xml"/><Relationship Id="rId18" Type="http://schemas.openxmlformats.org/officeDocument/2006/relationships/revisionLog" Target="revisionLog5.xml"/><Relationship Id="rId21" Type="http://schemas.openxmlformats.org/officeDocument/2006/relationships/revisionLog" Target="revisionLog8.xml"/><Relationship Id="rId12" Type="http://schemas.openxmlformats.org/officeDocument/2006/relationships/revisionLog" Target="revisionLog121.xml"/><Relationship Id="rId17" Type="http://schemas.openxmlformats.org/officeDocument/2006/relationships/revisionLog" Target="revisionLog4.xml"/><Relationship Id="rId16" Type="http://schemas.openxmlformats.org/officeDocument/2006/relationships/revisionLog" Target="revisionLog3.xml"/><Relationship Id="rId20" Type="http://schemas.openxmlformats.org/officeDocument/2006/relationships/revisionLog" Target="revisionLog7.xml"/><Relationship Id="rId11" Type="http://schemas.openxmlformats.org/officeDocument/2006/relationships/revisionLog" Target="revisionLog1211.xml"/><Relationship Id="rId15" Type="http://schemas.openxmlformats.org/officeDocument/2006/relationships/revisionLog" Target="revisionLog2.xml"/><Relationship Id="rId10" Type="http://schemas.openxmlformats.org/officeDocument/2006/relationships/revisionLog" Target="revisionLog12111.xml"/><Relationship Id="rId19" Type="http://schemas.openxmlformats.org/officeDocument/2006/relationships/revisionLog" Target="revisionLog6.xml"/><Relationship Id="rId9" Type="http://schemas.openxmlformats.org/officeDocument/2006/relationships/revisionLog" Target="revisionLog121111.xml"/><Relationship Id="rId1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6FC85C9-A068-4AED-9362-EAFA37EBCF1A}" diskRevisions="1" revisionId="291" version="17">
  <header guid="{68F7C371-1850-4BBC-A6D8-5C163D44B68B}" dateTime="2018-05-24T08:39:53" maxSheetId="3" userName="p" r:id="rId8" minRId="104" maxRId="110">
    <sheetIdMap count="2">
      <sheetId val="1"/>
      <sheetId val="2"/>
    </sheetIdMap>
  </header>
  <header guid="{46D808E1-6A1F-473B-AF8C-F1EB684A0B3E}" dateTime="2018-11-06T13:00:29" maxSheetId="3" userName="m.grabowska" r:id="rId9" minRId="116" maxRId="129">
    <sheetIdMap count="2">
      <sheetId val="1"/>
      <sheetId val="2"/>
    </sheetIdMap>
  </header>
  <header guid="{41EDB724-FAC8-47C5-87B6-48DDE7E98A6E}" dateTime="2018-11-06T15:25:15" maxSheetId="3" userName="m.grabowska" r:id="rId10">
    <sheetIdMap count="2">
      <sheetId val="1"/>
      <sheetId val="2"/>
    </sheetIdMap>
  </header>
  <header guid="{80CB5E84-F133-4F3F-8AF5-1CD43B9E6238}" dateTime="2018-11-13T14:28:32" maxSheetId="3" userName="m.grabowska" r:id="rId11" minRId="140">
    <sheetIdMap count="2">
      <sheetId val="1"/>
      <sheetId val="2"/>
    </sheetIdMap>
  </header>
  <header guid="{23A34844-0B79-442E-8DDF-178A94D0AD0B}" dateTime="2018-11-13T15:04:04" maxSheetId="3" userName="m.grabowska" r:id="rId12">
    <sheetIdMap count="2">
      <sheetId val="1"/>
      <sheetId val="2"/>
    </sheetIdMap>
  </header>
  <header guid="{142ACC5F-91E4-45E8-8AB8-438934D5AEA7}" dateTime="2018-11-14T08:24:30" maxSheetId="3" userName="m.grabowska" r:id="rId13">
    <sheetIdMap count="2">
      <sheetId val="1"/>
      <sheetId val="2"/>
    </sheetIdMap>
  </header>
  <header guid="{A32F62A9-4B26-43C7-9566-43E9042118B0}" dateTime="2018-11-14T11:18:01" maxSheetId="3" userName="m.grabowska" r:id="rId14" minRId="156">
    <sheetIdMap count="2">
      <sheetId val="1"/>
      <sheetId val="2"/>
    </sheetIdMap>
  </header>
  <header guid="{2212910C-1C8D-417D-9158-B74E919B789F}" dateTime="2019-07-11T12:18:58" maxSheetId="3" userName="Jolanta Suchodolska" r:id="rId15">
    <sheetIdMap count="2">
      <sheetId val="1"/>
      <sheetId val="2"/>
    </sheetIdMap>
  </header>
  <header guid="{7C122439-CA89-4A79-B56A-5C8AD5916D34}" dateTime="2019-07-29T13:23:51" maxSheetId="3" userName="Jolanta Suchodolska" r:id="rId16">
    <sheetIdMap count="2">
      <sheetId val="1"/>
      <sheetId val="2"/>
    </sheetIdMap>
  </header>
  <header guid="{9A7EF4F4-D51D-4FA8-9CA0-6249066EA082}" dateTime="2019-07-29T13:30:44" maxSheetId="3" userName="Jolanta Suchodolska" r:id="rId17" minRId="172" maxRId="258">
    <sheetIdMap count="2">
      <sheetId val="1"/>
      <sheetId val="2"/>
    </sheetIdMap>
  </header>
  <header guid="{BA683E84-B595-4A38-B127-75D53A5BCB98}" dateTime="2019-07-29T13:31:54" maxSheetId="3" userName="Jolanta Suchodolska" r:id="rId18">
    <sheetIdMap count="2">
      <sheetId val="1"/>
      <sheetId val="2"/>
    </sheetIdMap>
  </header>
  <header guid="{C6179BF1-1384-4E21-958E-25C2ACE1D878}" dateTime="2019-07-29T13:38:55" maxSheetId="3" userName="Jolanta Suchodolska" r:id="rId19">
    <sheetIdMap count="2">
      <sheetId val="1"/>
      <sheetId val="2"/>
    </sheetIdMap>
  </header>
  <header guid="{347B8C25-6E6E-4EB3-B8DC-4E1E88328194}" dateTime="2019-07-29T13:39:56" maxSheetId="3" userName="Jolanta Suchodolska" r:id="rId20" minRId="274" maxRId="281">
    <sheetIdMap count="2">
      <sheetId val="1"/>
      <sheetId val="2"/>
    </sheetIdMap>
  </header>
  <header guid="{C6FC85C9-A068-4AED-9362-EAFA37EBCF1A}" dateTime="2019-07-29T13:40:38" maxSheetId="3" userName="Jolanta Suchodolska" r:id="rId2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56" sId="1">
    <oc r="N10" t="inlineStr">
      <is>
        <t>Projekt wybrany do dofinansowania po zwiększeniu alokacji</t>
      </is>
    </oc>
    <nc r="N10" t="inlineStr">
      <is>
        <t>Projekt wybrany do dofinansowania po zwiększeniu kwoty przeznaczonej na dofinansowanie projektów 
w konkursie.</t>
      </is>
    </nc>
  </rcc>
  <rcv guid="{B9765722-FFAA-413F-9FF7-82ADDE831527}" action="delete"/>
  <rdn rId="0" localSheetId="1" customView="1" name="Z_B9765722_FFAA_413F_9FF7_82ADDE831527_.wvu.PrintArea" hidden="1" oldHidden="1">
    <formula>' '!$A$1:$N$31</formula>
    <oldFormula>' '!$A$1:$N$31</oldFormula>
  </rdn>
  <rdn rId="0" localSheetId="1" customView="1" name="Z_B9765722_FFAA_413F_9FF7_82ADDE831527_.wvu.PrintTitles" hidden="1" oldHidden="1">
    <formula>' '!$4:$4</formula>
    <oldFormula>' '!$4:$4</oldFormula>
  </rdn>
  <rdn rId="0" localSheetId="1" customView="1" name="Z_B9765722_FFAA_413F_9FF7_82ADDE831527_.wvu.Rows" hidden="1" oldHidden="1">
    <formula>' '!$50:$1048576,' '!$16:$18,' '!$43:$49</formula>
    <oldFormula>' '!$50:$1048576,' '!$16:$18,' '!$43:$49</oldFormula>
  </rdn>
  <rdn rId="0" localSheetId="1" customView="1" name="Z_B9765722_FFAA_413F_9FF7_82ADDE831527_.wvu.FilterData" hidden="1" oldHidden="1">
    <formula>' '!$A$5:$W$15</formula>
    <oldFormula>' '!$A$5:$W$15</oldFormula>
  </rdn>
  <rdn rId="0" localSheetId="2" customView="1" name="Z_B9765722_FFAA_413F_9FF7_82ADDE831527_.wvu.FilterData" hidden="1" oldHidden="1">
    <formula>Arkusz1!$A$1:$E$1</formula>
    <oldFormula>Arkusz1!$A$1:$E$1</oldFormula>
  </rdn>
  <rcv guid="{B9765722-FFAA-413F-9FF7-82ADDE831527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104" sId="1">
    <oc r="I11">
      <f>SUM(I7:I9)</f>
    </oc>
    <nc r="I11"/>
  </rcc>
  <rcc rId="105" sId="1" odxf="1" dxf="1">
    <oc r="H7">
      <f>I7+J7</f>
    </oc>
    <nc r="H7">
      <f>I7+J7</f>
    </nc>
    <odxf>
      <fill>
        <patternFill>
          <bgColor rgb="FFFFFF00"/>
        </patternFill>
      </fill>
    </odxf>
    <ndxf>
      <fill>
        <patternFill>
          <bgColor rgb="FF92D050"/>
        </patternFill>
      </fill>
    </ndxf>
  </rcc>
  <rfmt sheetId="1" sqref="I7" start="0" length="0">
    <dxf>
      <fill>
        <patternFill>
          <bgColor rgb="FF92D050"/>
        </patternFill>
      </fill>
    </dxf>
  </rfmt>
  <rcc rId="106" sId="1" odxf="1" dxf="1">
    <oc r="H8">
      <f>I8+J8</f>
    </oc>
    <nc r="H8">
      <f>I8+J8</f>
    </nc>
    <odxf>
      <fill>
        <patternFill>
          <bgColor rgb="FFFFFF00"/>
        </patternFill>
      </fill>
    </odxf>
    <ndxf>
      <fill>
        <patternFill>
          <bgColor rgb="FF92D050"/>
        </patternFill>
      </fill>
    </ndxf>
  </rcc>
  <rfmt sheetId="1" sqref="I8" start="0" length="0">
    <dxf>
      <fill>
        <patternFill>
          <bgColor rgb="FF92D050"/>
        </patternFill>
      </fill>
    </dxf>
  </rfmt>
  <rfmt sheetId="1" sqref="H9" start="0" length="0">
    <dxf>
      <fill>
        <patternFill>
          <bgColor rgb="FF92D050"/>
        </patternFill>
      </fill>
    </dxf>
  </rfmt>
  <rfmt sheetId="1" sqref="I9" start="0" length="0">
    <dxf>
      <fill>
        <patternFill>
          <bgColor rgb="FF92D050"/>
        </patternFill>
      </fill>
    </dxf>
  </rfmt>
  <rcc rId="107" sId="1" odxf="1" dxf="1">
    <oc r="H18">
      <f>I18+J18</f>
    </oc>
    <nc r="H18">
      <f>I18+J18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fmt sheetId="1" sqref="I18" start="0" length="0">
    <dxf>
      <fill>
        <patternFill patternType="none">
          <bgColor indexed="65"/>
        </patternFill>
      </fill>
    </dxf>
  </rfmt>
  <rcc rId="108" sId="1" odxf="1" dxf="1">
    <oc r="H19">
      <f>I19+J19</f>
    </oc>
    <nc r="H19">
      <f>I19+J19</f>
    </nc>
    <odxf>
      <fill>
        <patternFill>
          <bgColor rgb="FFFFFF00"/>
        </patternFill>
      </fill>
    </odxf>
    <ndxf>
      <fill>
        <patternFill>
          <bgColor theme="3" tint="0.79998168889431442"/>
        </patternFill>
      </fill>
    </ndxf>
  </rcc>
  <rfmt sheetId="1" sqref="I19" start="0" length="0">
    <dxf>
      <fill>
        <patternFill>
          <bgColor theme="3" tint="0.79998168889431442"/>
        </patternFill>
      </fill>
    </dxf>
  </rfmt>
  <rcc rId="109" sId="1" odxf="1" dxf="1">
    <oc r="H20">
      <f>I20+J20</f>
    </oc>
    <nc r="H20">
      <f>I20+J20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fmt sheetId="1" sqref="I20" start="0" length="0">
    <dxf>
      <fill>
        <patternFill patternType="none">
          <bgColor indexed="65"/>
        </patternFill>
      </fill>
    </dxf>
  </rfmt>
  <rcc rId="110" sId="1" odxf="1" dxf="1">
    <oc r="H21">
      <f>I21+J21</f>
    </oc>
    <nc r="H21">
      <f>I21+J21</f>
    </nc>
    <odxf>
      <fill>
        <patternFill>
          <bgColor rgb="FFFFFF00"/>
        </patternFill>
      </fill>
    </odxf>
    <ndxf>
      <fill>
        <patternFill>
          <bgColor theme="3" tint="0.79998168889431442"/>
        </patternFill>
      </fill>
    </ndxf>
  </rcc>
  <rfmt sheetId="1" sqref="I21" start="0" length="0">
    <dxf>
      <fill>
        <patternFill>
          <bgColor theme="3" tint="0.79998168889431442"/>
        </patternFill>
      </fill>
    </dxf>
  </rfmt>
  <rfmt sheetId="1" sqref="H22:I22">
    <dxf>
      <fill>
        <patternFill patternType="none">
          <bgColor auto="1"/>
        </patternFill>
      </fill>
    </dxf>
  </rfmt>
  <rfmt sheetId="1" sqref="H10:I10">
    <dxf>
      <fill>
        <patternFill patternType="none">
          <bgColor auto="1"/>
        </patternFill>
      </fill>
    </dxf>
  </rfmt>
  <rcv guid="{FD0FA0AE-E6DE-45F1-87A2-6A08B0B80657}" action="delete"/>
  <rdn rId="0" localSheetId="1" customView="1" name="Z_FD0FA0AE_E6DE_45F1_87A2_6A08B0B80657_.wvu.PrintArea" hidden="1" oldHidden="1">
    <formula>' '!$A$1:$N$31</formula>
    <oldFormula>' '!$A$1:$N$31</oldFormula>
  </rdn>
  <rdn rId="0" localSheetId="1" customView="1" name="Z_FD0FA0AE_E6DE_45F1_87A2_6A08B0B80657_.wvu.PrintTitles" hidden="1" oldHidden="1">
    <formula>' '!$4:$4</formula>
    <oldFormula>' '!$4:$4</oldFormula>
  </rdn>
  <rdn rId="0" localSheetId="1" customView="1" name="Z_FD0FA0AE_E6DE_45F1_87A2_6A08B0B80657_.wvu.Rows" hidden="1" oldHidden="1">
    <formula>' '!$50:$1048576,' '!$15:$17,' '!$43:$49</formula>
    <oldFormula>' '!$50:$1048576,' '!$15:$17,' '!$43:$49</oldFormula>
  </rdn>
  <rdn rId="0" localSheetId="1" customView="1" name="Z_FD0FA0AE_E6DE_45F1_87A2_6A08B0B80657_.wvu.FilterData" hidden="1" oldHidden="1">
    <formula>' '!$A$5:$W$5</formula>
    <oldFormula>' '!$A$5:$W$5</oldFormula>
  </rdn>
  <rdn rId="0" localSheetId="2" customView="1" name="Z_FD0FA0AE_E6DE_45F1_87A2_6A08B0B80657_.wvu.FilterData" hidden="1" oldHidden="1">
    <formula>Arkusz1!$A$1:$E$1</formula>
    <oldFormula>Arkusz1!$A$1:$E$1</oldFormula>
  </rdn>
  <rcv guid="{FD0FA0AE-E6DE-45F1-87A2-6A08B0B80657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v guid="{B9765722-FFAA-413F-9FF7-82ADDE831527}" action="delete"/>
  <rdn rId="0" localSheetId="1" customView="1" name="Z_B9765722_FFAA_413F_9FF7_82ADDE831527_.wvu.PrintArea" hidden="1" oldHidden="1">
    <formula>' '!$A$1:$N$31</formula>
    <oldFormula>' '!$A$1:$N$31</oldFormula>
  </rdn>
  <rdn rId="0" localSheetId="1" customView="1" name="Z_B9765722_FFAA_413F_9FF7_82ADDE831527_.wvu.PrintTitles" hidden="1" oldHidden="1">
    <formula>' '!$4:$4</formula>
    <oldFormula>' '!$4:$4</oldFormula>
  </rdn>
  <rdn rId="0" localSheetId="1" customView="1" name="Z_B9765722_FFAA_413F_9FF7_82ADDE831527_.wvu.Rows" hidden="1" oldHidden="1">
    <formula>' '!$50:$1048576,' '!$16:$18,' '!$43:$49</formula>
    <oldFormula>' '!$50:$1048576,' '!$16:$18,' '!$43:$49</oldFormula>
  </rdn>
  <rdn rId="0" localSheetId="1" customView="1" name="Z_B9765722_FFAA_413F_9FF7_82ADDE831527_.wvu.FilterData" hidden="1" oldHidden="1">
    <formula>' '!$A$5:$W$15</formula>
    <oldFormula>' '!$A$5:$W$15</oldFormula>
  </rdn>
  <rdn rId="0" localSheetId="2" customView="1" name="Z_B9765722_FFAA_413F_9FF7_82ADDE831527_.wvu.FilterData" hidden="1" oldHidden="1">
    <formula>Arkusz1!$A$1:$E$1</formula>
    <oldFormula>Arkusz1!$A$1:$E$1</oldFormula>
  </rdn>
  <rcv guid="{B9765722-FFAA-413F-9FF7-82ADDE831527}" action="add"/>
</revisions>
</file>

<file path=xl/revisions/revisionLog121.xml><?xml version="1.0" encoding="utf-8"?>
<revisions xmlns="http://schemas.openxmlformats.org/spreadsheetml/2006/main" xmlns:r="http://schemas.openxmlformats.org/officeDocument/2006/relationships">
  <rcv guid="{B9765722-FFAA-413F-9FF7-82ADDE831527}" action="delete"/>
  <rdn rId="0" localSheetId="1" customView="1" name="Z_B9765722_FFAA_413F_9FF7_82ADDE831527_.wvu.PrintArea" hidden="1" oldHidden="1">
    <formula>' '!$A$1:$N$31</formula>
    <oldFormula>' '!$A$1:$N$31</oldFormula>
  </rdn>
  <rdn rId="0" localSheetId="1" customView="1" name="Z_B9765722_FFAA_413F_9FF7_82ADDE831527_.wvu.PrintTitles" hidden="1" oldHidden="1">
    <formula>' '!$4:$4</formula>
    <oldFormula>' '!$4:$4</oldFormula>
  </rdn>
  <rdn rId="0" localSheetId="1" customView="1" name="Z_B9765722_FFAA_413F_9FF7_82ADDE831527_.wvu.Rows" hidden="1" oldHidden="1">
    <formula>' '!$50:$1048576,' '!$16:$18,' '!$43:$49</formula>
    <oldFormula>' '!$50:$1048576,' '!$16:$18,' '!$43:$49</oldFormula>
  </rdn>
  <rdn rId="0" localSheetId="1" customView="1" name="Z_B9765722_FFAA_413F_9FF7_82ADDE831527_.wvu.FilterData" hidden="1" oldHidden="1">
    <formula>' '!$A$5:$W$15</formula>
    <oldFormula>' '!$A$5:$W$5</oldFormula>
  </rdn>
  <rdn rId="0" localSheetId="2" customView="1" name="Z_B9765722_FFAA_413F_9FF7_82ADDE831527_.wvu.FilterData" hidden="1" oldHidden="1">
    <formula>Arkusz1!$A$1:$E$1</formula>
    <oldFormula>Arkusz1!$A$1:$E$1</oldFormula>
  </rdn>
  <rcv guid="{B9765722-FFAA-413F-9FF7-82ADDE831527}" action="add"/>
</revisions>
</file>

<file path=xl/revisions/revisionLog1211.xml><?xml version="1.0" encoding="utf-8"?>
<revisions xmlns="http://schemas.openxmlformats.org/spreadsheetml/2006/main" xmlns:r="http://schemas.openxmlformats.org/officeDocument/2006/relationships">
  <rcc rId="140" sId="1">
    <oc r="N10" t="inlineStr">
      <is>
        <t>Projekt kierowany do dofinansowania niniejszą uchwałą</t>
      </is>
    </oc>
    <nc r="N10" t="inlineStr">
      <is>
        <t>Projekt wybrany do dofinansowania po zwiększeniu alokacji</t>
      </is>
    </nc>
  </rcc>
  <rcv guid="{B9765722-FFAA-413F-9FF7-82ADDE831527}" action="delete"/>
  <rdn rId="0" localSheetId="1" customView="1" name="Z_B9765722_FFAA_413F_9FF7_82ADDE831527_.wvu.PrintArea" hidden="1" oldHidden="1">
    <formula>' '!$A$1:$N$31</formula>
    <oldFormula>' '!$A$1:$N$31</oldFormula>
  </rdn>
  <rdn rId="0" localSheetId="1" customView="1" name="Z_B9765722_FFAA_413F_9FF7_82ADDE831527_.wvu.PrintTitles" hidden="1" oldHidden="1">
    <formula>' '!$4:$4</formula>
    <oldFormula>' '!$4:$4</oldFormula>
  </rdn>
  <rdn rId="0" localSheetId="1" customView="1" name="Z_B9765722_FFAA_413F_9FF7_82ADDE831527_.wvu.Rows" hidden="1" oldHidden="1">
    <formula>' '!$50:$1048576,' '!$16:$18,' '!$43:$49</formula>
    <oldFormula>' '!$50:$1048576,' '!$16:$18,' '!$43:$49</oldFormula>
  </rdn>
  <rdn rId="0" localSheetId="1" customView="1" name="Z_B9765722_FFAA_413F_9FF7_82ADDE831527_.wvu.FilterData" hidden="1" oldHidden="1">
    <formula>' '!$A$5:$W$5</formula>
    <oldFormula>' '!$A$5:$W$5</oldFormula>
  </rdn>
  <rdn rId="0" localSheetId="2" customView="1" name="Z_B9765722_FFAA_413F_9FF7_82ADDE831527_.wvu.FilterData" hidden="1" oldHidden="1">
    <formula>Arkusz1!$A$1:$E$1</formula>
    <oldFormula>Arkusz1!$A$1:$E$1</oldFormula>
  </rdn>
  <rcv guid="{B9765722-FFAA-413F-9FF7-82ADDE831527}" action="add"/>
</revisions>
</file>

<file path=xl/revisions/revisionLog12111.xml><?xml version="1.0" encoding="utf-8"?>
<revisions xmlns="http://schemas.openxmlformats.org/spreadsheetml/2006/main" xmlns:r="http://schemas.openxmlformats.org/officeDocument/2006/relationships">
  <rcv guid="{B9765722-FFAA-413F-9FF7-82ADDE831527}" action="delete"/>
  <rdn rId="0" localSheetId="1" customView="1" name="Z_B9765722_FFAA_413F_9FF7_82ADDE831527_.wvu.PrintArea" hidden="1" oldHidden="1">
    <formula>' '!$A$1:$N$31</formula>
    <oldFormula>' '!$A$1:$N$31</oldFormula>
  </rdn>
  <rdn rId="0" localSheetId="1" customView="1" name="Z_B9765722_FFAA_413F_9FF7_82ADDE831527_.wvu.PrintTitles" hidden="1" oldHidden="1">
    <formula>' '!$4:$4</formula>
    <oldFormula>' '!$4:$4</oldFormula>
  </rdn>
  <rdn rId="0" localSheetId="1" customView="1" name="Z_B9765722_FFAA_413F_9FF7_82ADDE831527_.wvu.Rows" hidden="1" oldHidden="1">
    <formula>' '!$50:$1048576,' '!$16:$18,' '!$43:$49</formula>
    <oldFormula>' '!$51:$1048576,' '!$16:$18,' '!$43:$50</oldFormula>
  </rdn>
  <rdn rId="0" localSheetId="1" customView="1" name="Z_B9765722_FFAA_413F_9FF7_82ADDE831527_.wvu.FilterData" hidden="1" oldHidden="1">
    <formula>' '!$A$5:$W$5</formula>
    <oldFormula>' '!$A$5:$W$5</oldFormula>
  </rdn>
  <rdn rId="0" localSheetId="2" customView="1" name="Z_B9765722_FFAA_413F_9FF7_82ADDE831527_.wvu.FilterData" hidden="1" oldHidden="1">
    <formula>Arkusz1!$A$1:$E$1</formula>
    <oldFormula>Arkusz1!$A$1:$E$1</oldFormula>
  </rdn>
  <rcv guid="{B9765722-FFAA-413F-9FF7-82ADDE831527}" action="add"/>
</revisions>
</file>

<file path=xl/revisions/revisionLog121111.xml><?xml version="1.0" encoding="utf-8"?>
<revisions xmlns="http://schemas.openxmlformats.org/spreadsheetml/2006/main" xmlns:r="http://schemas.openxmlformats.org/officeDocument/2006/relationships">
  <rfmt sheetId="1" sqref="A7:N9">
    <dxf>
      <fill>
        <patternFill patternType="none">
          <bgColor auto="1"/>
        </patternFill>
      </fill>
    </dxf>
  </rfmt>
  <rfmt sheetId="1" sqref="A7:N7 A9:N9">
    <dxf>
      <fill>
        <patternFill patternType="solid">
          <bgColor theme="3" tint="0.79998168889431442"/>
        </patternFill>
      </fill>
    </dxf>
  </rfmt>
  <rrc rId="116" sId="1" ref="A10:XFD10" action="insertRow">
    <undo index="4" exp="area" ref3D="1" dr="$A$43:$XFD$49" dn="Z_FD0FA0AE_E6DE_45F1_87A2_6A08B0B80657_.wvu.Rows" sId="1"/>
    <undo index="2" exp="area" ref3D="1" dr="$A$15:$XFD$17" dn="Z_FD0FA0AE_E6DE_45F1_87A2_6A08B0B80657_.wvu.Rows" sId="1"/>
    <undo index="1" exp="area" ref3D="1" dr="$A$50:$XFD$1048576" dn="Z_FD0FA0AE_E6DE_45F1_87A2_6A08B0B80657_.wvu.Rows" sId="1"/>
  </rrc>
  <rm rId="117" sheetId="1" source="A19:N19" destination="A10:N10" sourceSheetId="1">
    <undo index="0" exp="area" dr="J19:J22" r="J23" sId="1"/>
    <undo index="0" exp="area" dr="I19:I22" r="I23" sId="1"/>
    <undo index="0" exp="area" dr="F19:F22" r="F23" sId="1"/>
    <undo index="0" exp="area" dr="H19:H22" r="H23" sId="1"/>
    <undo index="0" exp="area" dr="G19:G22" r="G23" sId="1"/>
    <rfmt sheetId="1" sqref="A10" start="0" length="0">
      <dxf>
        <font>
          <sz val="11"/>
          <color theme="1"/>
          <name val="Arial"/>
          <scheme val="none"/>
        </font>
        <numFmt numFmtId="30" formatCode="@"/>
        <fill>
          <patternFill patternType="solid">
            <bgColor theme="3" tint="0.79998168889431442"/>
          </patternFill>
        </fill>
        <alignment horizontal="center" vertical="center" readingOrder="0"/>
        <border outline="0">
          <bottom style="thin">
            <color theme="1"/>
          </bottom>
        </border>
      </dxf>
    </rfmt>
    <rfmt sheetId="1" sqref="B10" start="0" length="0">
      <dxf>
        <font>
          <sz val="11"/>
          <color theme="1"/>
          <name val="Arial"/>
          <scheme val="none"/>
        </font>
        <numFmt numFmtId="30" formatCode="@"/>
        <fill>
          <patternFill patternType="solid">
            <bgColor theme="3" tint="0.79998168889431442"/>
          </patternFill>
        </fill>
        <alignment horizontal="center" vertical="center" wrapText="1" readingOrder="0"/>
        <border outline="0">
          <bottom style="thin">
            <color theme="1"/>
          </bottom>
        </border>
      </dxf>
    </rfmt>
    <rfmt sheetId="1" sqref="C10" start="0" length="0">
      <dxf>
        <font>
          <sz val="11"/>
          <color theme="1"/>
          <name val="Arial"/>
          <scheme val="none"/>
        </font>
        <numFmt numFmtId="30" formatCode="@"/>
        <fill>
          <patternFill patternType="solid">
            <bgColor theme="3" tint="0.79998168889431442"/>
          </patternFill>
        </fill>
        <alignment vertical="center" readingOrder="0"/>
        <border outline="0">
          <bottom style="thin">
            <color theme="1"/>
          </bottom>
        </border>
      </dxf>
    </rfmt>
    <rfmt sheetId="1" sqref="D10" start="0" length="0">
      <dxf>
        <font>
          <sz val="11"/>
          <color theme="1"/>
          <name val="Arial"/>
          <scheme val="none"/>
        </font>
        <numFmt numFmtId="30" formatCode="@"/>
        <fill>
          <patternFill patternType="solid">
            <bgColor theme="3" tint="0.79998168889431442"/>
          </patternFill>
        </fill>
        <alignment vertical="center" wrapText="1" readingOrder="0"/>
        <border outline="0">
          <right style="thin">
            <color theme="1"/>
          </right>
          <bottom style="thin">
            <color theme="1"/>
          </bottom>
        </border>
      </dxf>
    </rfmt>
    <rfmt sheetId="1" sqref="E10" start="0" length="0">
      <dxf>
        <font>
          <sz val="11"/>
          <color theme="1"/>
          <name val="Arial"/>
          <scheme val="none"/>
        </font>
        <fill>
          <patternFill patternType="solid">
            <bgColor theme="3" tint="0.79998168889431442"/>
          </patternFill>
        </fill>
        <alignment vertical="center" wrapText="1" readingOrder="0"/>
        <border outline="0">
          <right style="thin">
            <color theme="1"/>
          </right>
          <bottom style="thin">
            <color theme="1"/>
          </bottom>
        </border>
      </dxf>
    </rfmt>
    <rfmt sheetId="1" sqref="F10" start="0" length="0">
      <dxf>
        <font>
          <sz val="11"/>
          <color theme="1"/>
          <name val="Arial"/>
          <scheme val="none"/>
        </font>
        <numFmt numFmtId="164" formatCode="_-* #,##0.00\ [$zł-415]_-;\-* #,##0.00\ [$zł-415]_-;_-* &quot;-&quot;??\ [$zł-415]_-;_-@_-"/>
        <fill>
          <patternFill patternType="solid">
            <bgColor theme="3" tint="0.79998168889431442"/>
          </patternFill>
        </fill>
        <alignment vertical="center" readingOrder="0"/>
        <border outline="0">
          <right style="thin">
            <color theme="1"/>
          </right>
          <bottom style="thin">
            <color theme="1"/>
          </bottom>
        </border>
      </dxf>
    </rfmt>
    <rfmt sheetId="1" sqref="G10" start="0" length="0">
      <dxf>
        <font>
          <sz val="11"/>
          <color theme="1"/>
          <name val="Arial"/>
          <scheme val="none"/>
        </font>
        <numFmt numFmtId="164" formatCode="_-* #,##0.00\ [$zł-415]_-;\-* #,##0.00\ [$zł-415]_-;_-* &quot;-&quot;??\ [$zł-415]_-;_-@_-"/>
        <fill>
          <patternFill patternType="solid">
            <bgColor theme="3" tint="0.79998168889431442"/>
          </patternFill>
        </fill>
        <alignment vertical="center" readingOrder="0"/>
        <border outline="0">
          <right style="thin">
            <color theme="1"/>
          </right>
          <bottom style="thin">
            <color theme="1"/>
          </bottom>
        </border>
      </dxf>
    </rfmt>
    <rfmt sheetId="1" sqref="H10" start="0" length="0">
      <dxf>
        <font>
          <sz val="11"/>
          <color theme="1"/>
          <name val="Arial"/>
          <scheme val="none"/>
        </font>
        <numFmt numFmtId="164" formatCode="_-* #,##0.00\ [$zł-415]_-;\-* #,##0.00\ [$zł-415]_-;_-* &quot;-&quot;??\ [$zł-415]_-;_-@_-"/>
        <fill>
          <patternFill patternType="solid">
            <bgColor theme="3" tint="0.79998168889431442"/>
          </patternFill>
        </fill>
        <alignment vertical="center" readingOrder="0"/>
        <border outline="0">
          <right style="thin">
            <color theme="1"/>
          </right>
          <bottom style="thin">
            <color theme="1"/>
          </bottom>
        </border>
      </dxf>
    </rfmt>
    <rfmt sheetId="1" sqref="I10" start="0" length="0">
      <dxf>
        <font>
          <sz val="11"/>
          <color theme="1"/>
          <name val="Arial"/>
          <scheme val="none"/>
        </font>
        <numFmt numFmtId="164" formatCode="_-* #,##0.00\ [$zł-415]_-;\-* #,##0.00\ [$zł-415]_-;_-* &quot;-&quot;??\ [$zł-415]_-;_-@_-"/>
        <fill>
          <patternFill patternType="solid">
            <bgColor theme="3" tint="0.79998168889431442"/>
          </patternFill>
        </fill>
        <alignment vertical="center" readingOrder="0"/>
        <border outline="0">
          <right style="thin">
            <color theme="1"/>
          </right>
          <bottom style="thin">
            <color theme="1"/>
          </bottom>
        </border>
      </dxf>
    </rfmt>
    <rfmt sheetId="1" sqref="J10" start="0" length="0">
      <dxf>
        <font>
          <sz val="11"/>
          <color theme="1"/>
          <name val="Arial"/>
          <scheme val="none"/>
        </font>
        <numFmt numFmtId="165" formatCode="#,##0.00\ &quot;zł&quot;"/>
        <fill>
          <patternFill patternType="solid">
            <bgColor theme="3" tint="0.79998168889431442"/>
          </patternFill>
        </fill>
        <alignment vertical="center" readingOrder="0"/>
        <border outline="0">
          <right style="thin">
            <color theme="1"/>
          </right>
          <bottom style="thin">
            <color theme="1"/>
          </bottom>
        </border>
      </dxf>
    </rfmt>
    <rfmt sheetId="1" sqref="K10" start="0" length="0">
      <dxf>
        <font>
          <sz val="11"/>
          <color theme="1"/>
          <name val="Arial"/>
          <scheme val="none"/>
        </font>
        <numFmt numFmtId="4" formatCode="#,##0.00"/>
        <fill>
          <patternFill patternType="solid">
            <bgColor theme="3" tint="0.79998168889431442"/>
          </patternFill>
        </fill>
        <alignment horizontal="center" vertical="center" wrapText="1" readingOrder="0"/>
        <border outline="0">
          <bottom style="thin">
            <color theme="1"/>
          </bottom>
        </border>
      </dxf>
    </rfmt>
    <rfmt sheetId="1" s="1" sqref="L10" start="0" length="0">
      <dxf>
        <font>
          <sz val="11"/>
          <color theme="1"/>
          <name val="Arial"/>
          <scheme val="none"/>
        </font>
        <numFmt numFmtId="14" formatCode="0.00%"/>
        <fill>
          <patternFill patternType="solid">
            <bgColor theme="3" tint="0.79998168889431442"/>
          </patternFill>
        </fill>
        <alignment horizontal="center" vertical="center" readingOrder="0"/>
      </dxf>
    </rfmt>
    <rfmt sheetId="1" s="1" sqref="M10" start="0" length="0">
      <dxf>
        <font>
          <sz val="11"/>
          <color theme="1"/>
          <name val="Arial"/>
          <scheme val="none"/>
        </font>
        <numFmt numFmtId="30" formatCode="@"/>
        <fill>
          <patternFill patternType="solid">
            <bgColor theme="3" tint="0.79998168889431442"/>
          </patternFill>
        </fill>
        <alignment horizontal="center" vertical="center" wrapText="1" readingOrder="0"/>
      </dxf>
    </rfmt>
    <rfmt sheetId="1" s="1" sqref="N10" start="0" length="0">
      <dxf>
        <font>
          <sz val="11"/>
          <color theme="1"/>
          <name val="Arial"/>
          <scheme val="none"/>
        </font>
        <numFmt numFmtId="14" formatCode="0.00%"/>
        <fill>
          <patternFill patternType="solid">
            <bgColor theme="3" tint="0.79998168889431442"/>
          </patternFill>
        </fill>
        <alignment horizontal="center" vertical="center" readingOrder="0"/>
      </dxf>
    </rfmt>
  </rm>
  <rrc rId="118" sId="1" ref="A19:XFD19" action="deleteRow">
    <undo index="4" exp="area" ref3D="1" dr="$A$44:$XFD$50" dn="Z_FD0FA0AE_E6DE_45F1_87A2_6A08B0B80657_.wvu.Rows" sId="1"/>
    <undo index="1" exp="area" ref3D="1" dr="$A$51:$XFD$1048576" dn="Z_FD0FA0AE_E6DE_45F1_87A2_6A08B0B80657_.wvu.Rows" sId="1"/>
    <rfmt sheetId="1" xfDxf="1" sqref="A19:XFD19" start="0" length="0">
      <dxf>
        <font>
          <name val="Arial"/>
          <scheme val="none"/>
        </font>
      </dxf>
    </rfmt>
    <rfmt sheetId="1" sqref="O19" start="0" length="0">
      <dxf>
        <numFmt numFmtId="4" formatCode="#,##0.00"/>
      </dxf>
    </rfmt>
  </rrc>
  <rcc rId="119" sId="1">
    <oc r="F11">
      <f>SUM(F6:F9)</f>
    </oc>
    <nc r="F11">
      <f>SUM(F6:F10)</f>
    </nc>
  </rcc>
  <rcc rId="120" sId="1">
    <oc r="G11">
      <f>SUM(G6:G9)</f>
    </oc>
    <nc r="G11">
      <f>SUM(G6:G10)</f>
    </nc>
  </rcc>
  <rcc rId="121" sId="1">
    <oc r="H11">
      <f>SUM(H6:H9)</f>
    </oc>
    <nc r="H11">
      <f>SUM(H6:H10)</f>
    </nc>
  </rcc>
  <rcc rId="122" sId="1">
    <oc r="I11">
      <f>SUM(I7:I9)</f>
    </oc>
    <nc r="I11">
      <f>SUM(I6:I10)</f>
    </nc>
  </rcc>
  <rcc rId="123" sId="1" odxf="1" dxf="1">
    <oc r="J11">
      <f>SUM(J6:J9)</f>
    </oc>
    <nc r="J11">
      <f>SUM(J6:J10)</f>
    </nc>
    <odxf>
      <numFmt numFmtId="165" formatCode="#,##0.00\ &quot;zł&quot;"/>
    </odxf>
    <ndxf>
      <numFmt numFmtId="164" formatCode="_-* #,##0.00\ [$zł-415]_-;\-* #,##0.00\ [$zł-415]_-;_-* &quot;-&quot;??\ [$zł-415]_-;_-@_-"/>
    </ndxf>
  </rcc>
  <rcc rId="124" sId="1">
    <oc r="F22">
      <f>SUM(F10:F21)</f>
    </oc>
    <nc r="F22">
      <f>SUM(F19:F21)</f>
    </nc>
  </rcc>
  <rcc rId="125" sId="1">
    <oc r="G22">
      <f>SUM(G10:G21)</f>
    </oc>
    <nc r="G22">
      <f>SUM(G19:G21)</f>
    </nc>
  </rcc>
  <rcc rId="126" sId="1">
    <oc r="H22">
      <f>SUM(H10:H21)</f>
    </oc>
    <nc r="H22">
      <f>SUM(H19:H21)</f>
    </nc>
  </rcc>
  <rcc rId="127" sId="1">
    <oc r="I22">
      <f>SUM(I10:I21)</f>
    </oc>
    <nc r="I22">
      <f>SUM(I19:I21)</f>
    </nc>
  </rcc>
  <rcc rId="128" sId="1">
    <oc r="J22">
      <f>SUM(J10:J21)</f>
    </oc>
    <nc r="J22">
      <f>SUM(J19:J21)</f>
    </nc>
  </rcc>
  <rcc rId="129" sId="1">
    <oc r="N10" t="inlineStr">
      <is>
        <t>-</t>
      </is>
    </oc>
    <nc r="N10" t="inlineStr">
      <is>
        <t>Projekt kierowany do dofinansowania niniejszą uchwałą</t>
      </is>
    </nc>
  </rcc>
  <rfmt sheetId="1" sqref="N10">
    <dxf>
      <alignment wrapText="1" readingOrder="0"/>
    </dxf>
  </rfmt>
  <rfmt sheetId="1" sqref="A3:N3">
    <dxf>
      <alignment wrapText="1" readingOrder="0"/>
    </dxf>
  </rfmt>
  <rfmt sheetId="1" sqref="A3:N3">
    <dxf>
      <alignment wrapText="0" readingOrder="0"/>
    </dxf>
  </rfmt>
  <rfmt sheetId="1" sqref="M3" start="0" length="0">
    <dxf>
      <border>
        <left/>
        <right/>
        <top/>
        <bottom style="thin">
          <color indexed="64"/>
        </bottom>
      </border>
    </dxf>
  </rfmt>
  <rfmt sheetId="1" sqref="M3:N3" start="0" length="0">
    <dxf>
      <border>
        <top style="thin">
          <color indexed="64"/>
        </top>
      </border>
    </dxf>
  </rfmt>
  <rfmt sheetId="1" sqref="N3" start="0" length="0"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</rfmt>
  <rdn rId="0" localSheetId="1" customView="1" name="Z_B9765722_FFAA_413F_9FF7_82ADDE831527_.wvu.PrintArea" hidden="1" oldHidden="1">
    <formula>' '!$A$1:$N$31</formula>
  </rdn>
  <rdn rId="0" localSheetId="1" customView="1" name="Z_B9765722_FFAA_413F_9FF7_82ADDE831527_.wvu.PrintTitles" hidden="1" oldHidden="1">
    <formula>' '!$4:$4</formula>
  </rdn>
  <rdn rId="0" localSheetId="1" customView="1" name="Z_B9765722_FFAA_413F_9FF7_82ADDE831527_.wvu.Rows" hidden="1" oldHidden="1">
    <formula>' '!$51:$1048576,' '!$16:$18,' '!$43:$50</formula>
  </rdn>
  <rdn rId="0" localSheetId="1" customView="1" name="Z_B9765722_FFAA_413F_9FF7_82ADDE831527_.wvu.FilterData" hidden="1" oldHidden="1">
    <formula>' '!$A$5:$W$5</formula>
  </rdn>
  <rdn rId="0" localSheetId="2" customView="1" name="Z_B9765722_FFAA_413F_9FF7_82ADDE831527_.wvu.FilterData" hidden="1" oldHidden="1">
    <formula>Arkusz1!$A$1:$E$1</formula>
  </rdn>
  <rcv guid="{B9765722-FFAA-413F-9FF7-82ADDE831527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AD87CB15_33B8_432D_A16C_11724FFE60BD_.wvu.PrintArea" hidden="1" oldHidden="1">
    <formula>' '!$A$1:$N$31</formula>
  </rdn>
  <rdn rId="0" localSheetId="1" customView="1" name="Z_AD87CB15_33B8_432D_A16C_11724FFE60BD_.wvu.PrintTitles" hidden="1" oldHidden="1">
    <formula>' '!$4:$4</formula>
  </rdn>
  <rdn rId="0" localSheetId="1" customView="1" name="Z_AD87CB15_33B8_432D_A16C_11724FFE60BD_.wvu.Rows" hidden="1" oldHidden="1">
    <formula>' '!$50:$1048576,' '!$16:$18,' '!$43:$49</formula>
  </rdn>
  <rdn rId="0" localSheetId="1" customView="1" name="Z_AD87CB15_33B8_432D_A16C_11724FFE60BD_.wvu.FilterData" hidden="1" oldHidden="1">
    <formula>' '!$A$5:$W$15</formula>
  </rdn>
  <rdn rId="0" localSheetId="2" customView="1" name="Z_AD87CB15_33B8_432D_A16C_11724FFE60BD_.wvu.FilterData" hidden="1" oldHidden="1">
    <formula>Arkusz1!$A$1:$E$1</formula>
  </rdn>
  <rcv guid="{AD87CB15-33B8-432D-A16C-11724FFE60BD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D87CB15-33B8-432D-A16C-11724FFE60BD}" action="delete"/>
  <rdn rId="0" localSheetId="1" customView="1" name="Z_AD87CB15_33B8_432D_A16C_11724FFE60BD_.wvu.PrintArea" hidden="1" oldHidden="1">
    <formula>' '!$A$1:$N$31</formula>
    <oldFormula>' '!$A$1:$N$31</oldFormula>
  </rdn>
  <rdn rId="0" localSheetId="1" customView="1" name="Z_AD87CB15_33B8_432D_A16C_11724FFE60BD_.wvu.PrintTitles" hidden="1" oldHidden="1">
    <formula>' '!$4:$4</formula>
    <oldFormula>' '!$4:$4</oldFormula>
  </rdn>
  <rdn rId="0" localSheetId="1" customView="1" name="Z_AD87CB15_33B8_432D_A16C_11724FFE60BD_.wvu.Rows" hidden="1" oldHidden="1">
    <formula>' '!$50:$1048576,' '!$16:$18,' '!$43:$49</formula>
    <oldFormula>' '!$50:$1048576,' '!$16:$18,' '!$43:$49</oldFormula>
  </rdn>
  <rdn rId="0" localSheetId="1" customView="1" name="Z_AD87CB15_33B8_432D_A16C_11724FFE60BD_.wvu.FilterData" hidden="1" oldHidden="1">
    <formula>' '!$A$5:$W$15</formula>
    <oldFormula>' '!$A$5:$W$15</oldFormula>
  </rdn>
  <rdn rId="0" localSheetId="2" customView="1" name="Z_AD87CB15_33B8_432D_A16C_11724FFE60BD_.wvu.FilterData" hidden="1" oldHidden="1">
    <formula>Arkusz1!$A$1:$E$1</formula>
    <oldFormula>Arkusz1!$A$1:$E$1</oldFormula>
  </rdn>
  <rcv guid="{AD87CB15-33B8-432D-A16C-11724FFE60BD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2" sId="1" ref="A13:XFD13" action="deleteRow">
    <undo index="4" exp="area" ref3D="1" dr="$A$43:$XFD$49" dn="Z_AD87CB15_33B8_432D_A16C_11724FFE60BD_.wvu.Rows" sId="1"/>
    <undo index="2" exp="area" ref3D="1" dr="$A$16:$XFD$18" dn="Z_AD87CB15_33B8_432D_A16C_11724FFE60BD_.wvu.Rows" sId="1"/>
    <undo index="1" exp="area" ref3D="1" dr="$A$50:$XFD$1048576" dn="Z_AD87CB15_33B8_432D_A16C_11724FFE60BD_.wvu.Rows" sId="1"/>
    <undo index="4" exp="area" ref3D="1" dr="$A$43:$XFD$49" dn="Z_B9765722_FFAA_413F_9FF7_82ADDE831527_.wvu.Rows" sId="1"/>
    <undo index="2" exp="area" ref3D="1" dr="$A$16:$XFD$18" dn="Z_B9765722_FFAA_413F_9FF7_82ADDE831527_.wvu.Rows" sId="1"/>
    <undo index="1" exp="area" ref3D="1" dr="$A$50:$XFD$1048576" dn="Z_B9765722_FFAA_413F_9FF7_82ADDE831527_.wvu.Rows" sId="1"/>
    <undo index="4" exp="area" ref3D="1" dr="$A$43:$XFD$49" dn="Z_FD0FA0AE_E6DE_45F1_87A2_6A08B0B80657_.wvu.Rows" sId="1"/>
    <undo index="2" exp="area" ref3D="1" dr="$A$16:$XFD$18" dn="Z_FD0FA0AE_E6DE_45F1_87A2_6A08B0B80657_.wvu.Rows" sId="1"/>
    <undo index="1" exp="area" ref3D="1" dr="$A$50:$XFD$1048576" dn="Z_FD0FA0AE_E6DE_45F1_87A2_6A08B0B80657_.wvu.Rows" sId="1"/>
    <rfmt sheetId="1" xfDxf="1" sqref="A13:XFD13" start="0" length="0">
      <dxf>
        <font>
          <name val="Arial"/>
          <scheme val="none"/>
        </font>
      </dxf>
    </rfmt>
    <rcc rId="0" sId="1" dxf="1">
      <nc r="A13" t="inlineStr">
        <is>
          <t>Próg wyczerpania alokacji</t>
        </is>
      </nc>
      <ndxf>
        <font>
          <b/>
          <sz val="16"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indexed="64"/>
          </left>
        </border>
      </ndxf>
    </rcc>
    <rfmt sheetId="1" sqref="B13" start="0" length="0">
      <dxf>
        <font>
          <b/>
          <sz val="16"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readingOrder="0"/>
      </dxf>
    </rfmt>
    <rfmt sheetId="1" sqref="C13" start="0" length="0">
      <dxf>
        <font>
          <b/>
          <sz val="16"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readingOrder="0"/>
      </dxf>
    </rfmt>
    <rfmt sheetId="1" sqref="D13" start="0" length="0">
      <dxf>
        <font>
          <b/>
          <sz val="16"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readingOrder="0"/>
      </dxf>
    </rfmt>
    <rfmt sheetId="1" sqref="E13" start="0" length="0">
      <dxf>
        <font>
          <b/>
          <sz val="16"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readingOrder="0"/>
      </dxf>
    </rfmt>
    <rfmt sheetId="1" sqref="F13" start="0" length="0">
      <dxf>
        <font>
          <b/>
          <sz val="16"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readingOrder="0"/>
      </dxf>
    </rfmt>
    <rfmt sheetId="1" sqref="G13" start="0" length="0">
      <dxf>
        <font>
          <b/>
          <sz val="16"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readingOrder="0"/>
      </dxf>
    </rfmt>
    <rfmt sheetId="1" sqref="H13" start="0" length="0">
      <dxf>
        <font>
          <b/>
          <sz val="16"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readingOrder="0"/>
      </dxf>
    </rfmt>
    <rfmt sheetId="1" sqref="I13" start="0" length="0">
      <dxf>
        <font>
          <b/>
          <sz val="16"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readingOrder="0"/>
      </dxf>
    </rfmt>
    <rfmt sheetId="1" sqref="J13" start="0" length="0">
      <dxf>
        <font>
          <b/>
          <sz val="16"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readingOrder="0"/>
      </dxf>
    </rfmt>
    <rfmt sheetId="1" sqref="K13" start="0" length="0">
      <dxf>
        <font>
          <b/>
          <sz val="16"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readingOrder="0"/>
      </dxf>
    </rfmt>
    <rfmt sheetId="1" sqref="L13" start="0" length="0">
      <dxf>
        <font>
          <b/>
          <sz val="16"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readingOrder="0"/>
      </dxf>
    </rfmt>
    <rfmt sheetId="1" sqref="M13" start="0" length="0">
      <dxf>
        <font>
          <b/>
          <sz val="16"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readingOrder="0"/>
      </dxf>
    </rfmt>
    <rfmt sheetId="1" sqref="N13" start="0" length="0">
      <dxf>
        <font>
          <b/>
          <sz val="16"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readingOrder="0"/>
      </dxf>
    </rfmt>
    <rfmt sheetId="1" sqref="O13" start="0" length="0">
      <dxf>
        <numFmt numFmtId="4" formatCode="#,##0.00"/>
      </dxf>
    </rfmt>
  </rrc>
  <rrc rId="173" sId="1" ref="A13:XFD13" action="deleteRow">
    <undo index="4" exp="area" ref3D="1" dr="$A$42:$XFD$48" dn="Z_AD87CB15_33B8_432D_A16C_11724FFE60BD_.wvu.Rows" sId="1"/>
    <undo index="2" exp="area" ref3D="1" dr="$A$15:$XFD$17" dn="Z_AD87CB15_33B8_432D_A16C_11724FFE60BD_.wvu.Rows" sId="1"/>
    <undo index="1" exp="area" ref3D="1" dr="$A$49:$XFD$1048576" dn="Z_AD87CB15_33B8_432D_A16C_11724FFE60BD_.wvu.Rows" sId="1"/>
    <undo index="4" exp="area" ref3D="1" dr="$A$42:$XFD$48" dn="Z_B9765722_FFAA_413F_9FF7_82ADDE831527_.wvu.Rows" sId="1"/>
    <undo index="2" exp="area" ref3D="1" dr="$A$15:$XFD$17" dn="Z_B9765722_FFAA_413F_9FF7_82ADDE831527_.wvu.Rows" sId="1"/>
    <undo index="1" exp="area" ref3D="1" dr="$A$49:$XFD$1048576" dn="Z_B9765722_FFAA_413F_9FF7_82ADDE831527_.wvu.Rows" sId="1"/>
    <undo index="4" exp="area" ref3D="1" dr="$A$42:$XFD$48" dn="Z_FD0FA0AE_E6DE_45F1_87A2_6A08B0B80657_.wvu.Rows" sId="1"/>
    <undo index="2" exp="area" ref3D="1" dr="$A$15:$XFD$17" dn="Z_FD0FA0AE_E6DE_45F1_87A2_6A08B0B80657_.wvu.Rows" sId="1"/>
    <undo index="1" exp="area" ref3D="1" dr="$A$49:$XFD$1048576" dn="Z_FD0FA0AE_E6DE_45F1_87A2_6A08B0B80657_.wvu.Rows" sId="1"/>
    <rfmt sheetId="1" xfDxf="1" sqref="A13:XFD13" start="0" length="0">
      <dxf>
        <font>
          <name val="Arial"/>
          <scheme val="none"/>
        </font>
      </dxf>
    </rfmt>
    <rcc rId="0" sId="1" dxf="1">
      <nc r="A13" t="inlineStr">
        <is>
          <t>Lp.</t>
        </is>
      </nc>
      <ndxf>
        <font>
          <b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" t="inlineStr">
        <is>
          <t>Instytucja Organizująca Konkurs / Instytucja prowadząca nabór</t>
        </is>
      </nc>
      <ndxf>
        <font>
          <b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" t="inlineStr">
        <is>
          <t>Numer RPMA</t>
        </is>
      </nc>
      <ndxf>
        <font>
          <b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3" t="inlineStr">
        <is>
          <t>Tytuł projektu</t>
        </is>
      </nc>
      <ndxf>
        <font>
          <b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3" t="inlineStr">
        <is>
          <t>Nazwa wnioskodawcy</t>
        </is>
      </nc>
      <ndxf>
        <font>
          <b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3" t="inlineStr">
        <is>
          <t>Wartość projektu ogółem</t>
        </is>
      </nc>
      <ndxf>
        <font>
          <b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3" t="inlineStr">
        <is>
          <t>Wydatki kwalifikowane</t>
        </is>
      </nc>
      <ndxf>
        <font>
          <b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3" t="inlineStr">
        <is>
          <t>Wnioskowane dofinansowanie ogółem (UE+BP)</t>
        </is>
      </nc>
      <ndxf>
        <font>
          <b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3" t="inlineStr">
        <is>
          <t>Wnioskowane dofinansowanie (UE)</t>
        </is>
      </nc>
      <ndxf>
        <font>
          <b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" t="inlineStr">
        <is>
          <t>Wnioskowane dofinansowanie (BP)</t>
        </is>
      </nc>
      <ndxf>
        <font>
          <b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3" t="inlineStr">
        <is>
          <t>Liczba punktów uzyskana przez projekt</t>
        </is>
      </nc>
      <ndxf>
        <font>
          <b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13" t="inlineStr">
        <is>
          <t>Procent maksymalnej liczby punktów możliwych do zdobycia</t>
        </is>
      </nc>
      <ndxf>
        <font>
          <b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M13" t="inlineStr">
        <is>
          <t>Kategoria interwencji</t>
        </is>
      </nc>
      <ndxf>
        <font>
          <b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N13" t="inlineStr">
        <is>
          <t>Komentarz</t>
        </is>
      </nc>
      <ndxf>
        <font>
          <b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O13" start="0" length="0">
      <dxf>
        <numFmt numFmtId="4" formatCode="#,##0.00"/>
      </dxf>
    </rfmt>
  </rrc>
  <rrc rId="174" sId="1" ref="A13:XFD13" action="deleteRow">
    <undo index="0" exp="area" ref3D="1" dr="$A$5:$W$13" dn="Z_AD87CB15_33B8_432D_A16C_11724FFE60BD_.wvu.FilterData" sId="1"/>
    <undo index="4" exp="area" ref3D="1" dr="$A$41:$XFD$47" dn="Z_AD87CB15_33B8_432D_A16C_11724FFE60BD_.wvu.Rows" sId="1"/>
    <undo index="2" exp="area" ref3D="1" dr="$A$14:$XFD$16" dn="Z_AD87CB15_33B8_432D_A16C_11724FFE60BD_.wvu.Rows" sId="1"/>
    <undo index="1" exp="area" ref3D="1" dr="$A$48:$XFD$1048576" dn="Z_AD87CB15_33B8_432D_A16C_11724FFE60BD_.wvu.Rows" sId="1"/>
    <undo index="4" exp="area" ref3D="1" dr="$A$41:$XFD$47" dn="Z_B9765722_FFAA_413F_9FF7_82ADDE831527_.wvu.Rows" sId="1"/>
    <undo index="2" exp="area" ref3D="1" dr="$A$14:$XFD$16" dn="Z_B9765722_FFAA_413F_9FF7_82ADDE831527_.wvu.Rows" sId="1"/>
    <undo index="1" exp="area" ref3D="1" dr="$A$48:$XFD$1048576" dn="Z_B9765722_FFAA_413F_9FF7_82ADDE831527_.wvu.Rows" sId="1"/>
    <undo index="0" exp="area" ref3D="1" dr="$A$5:$W$13" dn="_FiltrujBazeDanych" sId="1"/>
    <undo index="0" exp="area" ref3D="1" dr="$A$5:$W$13" dn="Z_B9765722_FFAA_413F_9FF7_82ADDE831527_.wvu.FilterData" sId="1"/>
    <undo index="4" exp="area" ref3D="1" dr="$A$41:$XFD$47" dn="Z_FD0FA0AE_E6DE_45F1_87A2_6A08B0B80657_.wvu.Rows" sId="1"/>
    <undo index="2" exp="area" ref3D="1" dr="$A$14:$XFD$16" dn="Z_FD0FA0AE_E6DE_45F1_87A2_6A08B0B80657_.wvu.Rows" sId="1"/>
    <undo index="1" exp="area" ref3D="1" dr="$A$48:$XFD$1048576" dn="Z_FD0FA0AE_E6DE_45F1_87A2_6A08B0B80657_.wvu.Rows" sId="1"/>
    <rfmt sheetId="1" xfDxf="1" sqref="A13:XFD13" start="0" length="0">
      <dxf>
        <font>
          <name val="Arial"/>
          <scheme val="none"/>
        </font>
      </dxf>
    </rfmt>
    <rcc rId="0" sId="1" dxf="1">
      <nc r="A13" t="inlineStr">
        <is>
          <t>1</t>
        </is>
      </nc>
      <ndxf>
        <numFmt numFmtId="30" formatCode="@"/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bottom style="thin">
            <color theme="1"/>
          </bottom>
        </border>
      </ndxf>
    </rcc>
    <rcc rId="0" sId="1" dxf="1">
      <nc r="B13" t="inlineStr">
        <is>
          <t>2</t>
        </is>
      </nc>
      <ndxf>
        <numFmt numFmtId="30" formatCode="@"/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bottom style="thin">
            <color theme="1"/>
          </bottom>
        </border>
      </ndxf>
    </rcc>
    <rcc rId="0" sId="1" dxf="1">
      <nc r="C13" t="inlineStr">
        <is>
          <t>3</t>
        </is>
      </nc>
      <ndxf>
        <numFmt numFmtId="30" formatCode="@"/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bottom style="thin">
            <color theme="1"/>
          </bottom>
        </border>
      </ndxf>
    </rcc>
    <rcc rId="0" sId="1" dxf="1">
      <nc r="D13" t="inlineStr">
        <is>
          <t>4</t>
        </is>
      </nc>
      <ndxf>
        <numFmt numFmtId="30" formatCode="@"/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bottom style="thin">
            <color theme="1"/>
          </bottom>
        </border>
      </ndxf>
    </rcc>
    <rcc rId="0" sId="1" dxf="1">
      <nc r="E13" t="inlineStr">
        <is>
          <t>5</t>
        </is>
      </nc>
      <ndxf>
        <numFmt numFmtId="30" formatCode="@"/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bottom style="thin">
            <color theme="1"/>
          </bottom>
        </border>
      </ndxf>
    </rcc>
    <rcc rId="0" sId="1" dxf="1">
      <nc r="F13" t="inlineStr">
        <is>
          <t>6</t>
        </is>
      </nc>
      <ndxf>
        <numFmt numFmtId="30" formatCode="@"/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bottom style="thin">
            <color theme="1"/>
          </bottom>
        </border>
      </ndxf>
    </rcc>
    <rcc rId="0" sId="1" dxf="1">
      <nc r="G13" t="inlineStr">
        <is>
          <t>7</t>
        </is>
      </nc>
      <ndxf>
        <numFmt numFmtId="30" formatCode="@"/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bottom style="thin">
            <color theme="1"/>
          </bottom>
        </border>
      </ndxf>
    </rcc>
    <rcc rId="0" sId="1" dxf="1">
      <nc r="H13" t="inlineStr">
        <is>
          <t>8</t>
        </is>
      </nc>
      <ndxf>
        <numFmt numFmtId="30" formatCode="@"/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bottom style="thin">
            <color theme="1"/>
          </bottom>
        </border>
      </ndxf>
    </rcc>
    <rcc rId="0" sId="1" dxf="1">
      <nc r="I13" t="inlineStr">
        <is>
          <t>9</t>
        </is>
      </nc>
      <ndxf>
        <numFmt numFmtId="30" formatCode="@"/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bottom style="thin">
            <color theme="1"/>
          </bottom>
        </border>
      </ndxf>
    </rcc>
    <rcc rId="0" sId="1" dxf="1">
      <nc r="J13" t="inlineStr">
        <is>
          <t>10</t>
        </is>
      </nc>
      <ndxf>
        <numFmt numFmtId="30" formatCode="@"/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bottom style="thin">
            <color theme="1"/>
          </bottom>
        </border>
      </ndxf>
    </rcc>
    <rcc rId="0" sId="1" dxf="1">
      <nc r="K13" t="inlineStr">
        <is>
          <t>11</t>
        </is>
      </nc>
      <ndxf>
        <numFmt numFmtId="30" formatCode="@"/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bottom style="thin">
            <color theme="1"/>
          </bottom>
        </border>
      </ndxf>
    </rcc>
    <rcc rId="0" sId="1" dxf="1">
      <nc r="L13" t="inlineStr">
        <is>
          <t>12</t>
        </is>
      </nc>
      <ndxf>
        <numFmt numFmtId="30" formatCode="@"/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bottom style="thin">
            <color theme="1"/>
          </bottom>
        </border>
      </ndxf>
    </rcc>
    <rcc rId="0" sId="1" dxf="1">
      <nc r="M13" t="inlineStr">
        <is>
          <t>13</t>
        </is>
      </nc>
      <ndxf>
        <numFmt numFmtId="30" formatCode="@"/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</border>
      </ndxf>
    </rcc>
    <rcc rId="0" sId="1" dxf="1">
      <nc r="N13" t="inlineStr">
        <is>
          <t>14</t>
        </is>
      </nc>
      <ndxf>
        <numFmt numFmtId="30" formatCode="@"/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bottom style="thin">
            <color theme="1"/>
          </bottom>
        </border>
      </ndxf>
    </rcc>
    <rfmt sheetId="1" sqref="O13" start="0" length="0">
      <dxf>
        <numFmt numFmtId="4" formatCode="#,##0.00"/>
      </dxf>
    </rfmt>
  </rrc>
  <rrc rId="175" sId="1" ref="A13:XFD13" action="deleteRow">
    <undo index="4" exp="area" ref3D="1" dr="$A$40:$XFD$46" dn="Z_AD87CB15_33B8_432D_A16C_11724FFE60BD_.wvu.Rows" sId="1"/>
    <undo index="2" exp="area" ref3D="1" dr="$A$13:$XFD$15" dn="Z_AD87CB15_33B8_432D_A16C_11724FFE60BD_.wvu.Rows" sId="1"/>
    <undo index="1" exp="area" ref3D="1" dr="$A$47:$XFD$1048576" dn="Z_AD87CB15_33B8_432D_A16C_11724FFE60BD_.wvu.Rows" sId="1"/>
    <undo index="4" exp="area" ref3D="1" dr="$A$40:$XFD$46" dn="Z_B9765722_FFAA_413F_9FF7_82ADDE831527_.wvu.Rows" sId="1"/>
    <undo index="2" exp="area" ref3D="1" dr="$A$13:$XFD$15" dn="Z_B9765722_FFAA_413F_9FF7_82ADDE831527_.wvu.Rows" sId="1"/>
    <undo index="1" exp="area" ref3D="1" dr="$A$47:$XFD$1048576" dn="Z_B9765722_FFAA_413F_9FF7_82ADDE831527_.wvu.Rows" sId="1"/>
    <undo index="4" exp="area" ref3D="1" dr="$A$40:$XFD$46" dn="Z_FD0FA0AE_E6DE_45F1_87A2_6A08B0B80657_.wvu.Rows" sId="1"/>
    <undo index="2" exp="area" ref3D="1" dr="$A$13:$XFD$15" dn="Z_FD0FA0AE_E6DE_45F1_87A2_6A08B0B80657_.wvu.Rows" sId="1"/>
    <undo index="1" exp="area" ref3D="1" dr="$A$47:$XFD$1048576" dn="Z_FD0FA0AE_E6DE_45F1_87A2_6A08B0B80657_.wvu.Rows" sId="1"/>
    <rfmt sheetId="1" xfDxf="1" sqref="A13:XFD13" start="0" length="0">
      <dxf>
        <font>
          <name val="Arial"/>
          <scheme val="none"/>
        </font>
      </dxf>
    </rfmt>
    <rfmt sheetId="1" sqref="A13" start="0" length="0">
      <dxf>
        <alignment horizontal="center" vertical="center" readingOrder="0"/>
      </dxf>
    </rfmt>
    <rfmt sheetId="1" sqref="B13" start="0" length="0">
      <dxf>
        <alignment horizontal="center" vertical="center" readingOrder="0"/>
      </dxf>
    </rfmt>
    <rfmt sheetId="1" sqref="C13" start="0" length="0">
      <dxf>
        <alignment vertical="center" readingOrder="0"/>
      </dxf>
    </rfmt>
    <rfmt sheetId="1" sqref="D13" start="0" length="0">
      <dxf>
        <alignment vertical="center" readingOrder="0"/>
      </dxf>
    </rfmt>
    <rfmt sheetId="1" sqref="E13" start="0" length="0">
      <dxf>
        <alignment vertical="center" readingOrder="0"/>
      </dxf>
    </rfmt>
    <rfmt sheetId="1" sqref="F13" start="0" length="0">
      <dxf>
        <alignment vertical="center" readingOrder="0"/>
      </dxf>
    </rfmt>
    <rfmt sheetId="1" sqref="G13" start="0" length="0">
      <dxf>
        <alignment vertical="center" readingOrder="0"/>
      </dxf>
    </rfmt>
    <rfmt sheetId="1" sqref="H13" start="0" length="0">
      <dxf>
        <alignment vertical="center" readingOrder="0"/>
      </dxf>
    </rfmt>
    <rfmt sheetId="1" sqref="I13" start="0" length="0">
      <dxf>
        <alignment vertical="center" readingOrder="0"/>
      </dxf>
    </rfmt>
    <rfmt sheetId="1" sqref="J13" start="0" length="0">
      <dxf>
        <alignment vertical="center" readingOrder="0"/>
      </dxf>
    </rfmt>
    <rfmt sheetId="1" sqref="K13" start="0" length="0">
      <dxf>
        <alignment vertical="center" readingOrder="0"/>
      </dxf>
    </rfmt>
    <rfmt sheetId="1" sqref="O13" start="0" length="0">
      <dxf>
        <numFmt numFmtId="4" formatCode="#,##0.00"/>
      </dxf>
    </rfmt>
  </rrc>
  <rrc rId="176" sId="1" ref="A13:XFD13" action="deleteRow">
    <undo index="4" exp="area" ref3D="1" dr="$A$39:$XFD$45" dn="Z_AD87CB15_33B8_432D_A16C_11724FFE60BD_.wvu.Rows" sId="1"/>
    <undo index="2" exp="area" ref3D="1" dr="$A$13:$XFD$14" dn="Z_AD87CB15_33B8_432D_A16C_11724FFE60BD_.wvu.Rows" sId="1"/>
    <undo index="1" exp="area" ref3D="1" dr="$A$46:$XFD$1048576" dn="Z_AD87CB15_33B8_432D_A16C_11724FFE60BD_.wvu.Rows" sId="1"/>
    <undo index="4" exp="area" ref3D="1" dr="$A$39:$XFD$45" dn="Z_B9765722_FFAA_413F_9FF7_82ADDE831527_.wvu.Rows" sId="1"/>
    <undo index="2" exp="area" ref3D="1" dr="$A$13:$XFD$14" dn="Z_B9765722_FFAA_413F_9FF7_82ADDE831527_.wvu.Rows" sId="1"/>
    <undo index="1" exp="area" ref3D="1" dr="$A$46:$XFD$1048576" dn="Z_B9765722_FFAA_413F_9FF7_82ADDE831527_.wvu.Rows" sId="1"/>
    <undo index="4" exp="area" ref3D="1" dr="$A$39:$XFD$45" dn="Z_FD0FA0AE_E6DE_45F1_87A2_6A08B0B80657_.wvu.Rows" sId="1"/>
    <undo index="2" exp="area" ref3D="1" dr="$A$13:$XFD$14" dn="Z_FD0FA0AE_E6DE_45F1_87A2_6A08B0B80657_.wvu.Rows" sId="1"/>
    <undo index="1" exp="area" ref3D="1" dr="$A$46:$XFD$1048576" dn="Z_FD0FA0AE_E6DE_45F1_87A2_6A08B0B80657_.wvu.Rows" sId="1"/>
    <rfmt sheetId="1" xfDxf="1" sqref="A13:XFD13" start="0" length="0">
      <dxf>
        <font>
          <name val="Arial"/>
          <scheme val="none"/>
        </font>
      </dxf>
    </rfmt>
    <rfmt sheetId="1" sqref="A13" start="0" length="0">
      <dxf>
        <alignment horizontal="center" vertical="center" readingOrder="0"/>
      </dxf>
    </rfmt>
    <rfmt sheetId="1" sqref="B13" start="0" length="0">
      <dxf>
        <alignment horizontal="center" vertical="center" readingOrder="0"/>
      </dxf>
    </rfmt>
    <rfmt sheetId="1" sqref="C13" start="0" length="0">
      <dxf>
        <alignment vertical="center" readingOrder="0"/>
      </dxf>
    </rfmt>
    <rfmt sheetId="1" sqref="D13" start="0" length="0">
      <dxf>
        <alignment vertical="center" readingOrder="0"/>
      </dxf>
    </rfmt>
    <rfmt sheetId="1" sqref="E13" start="0" length="0">
      <dxf>
        <alignment vertical="center" readingOrder="0"/>
      </dxf>
    </rfmt>
    <rfmt sheetId="1" sqref="F13" start="0" length="0">
      <dxf>
        <alignment vertical="center" readingOrder="0"/>
      </dxf>
    </rfmt>
    <rfmt sheetId="1" sqref="G13" start="0" length="0">
      <dxf>
        <alignment vertical="center" readingOrder="0"/>
      </dxf>
    </rfmt>
    <rfmt sheetId="1" sqref="H13" start="0" length="0">
      <dxf>
        <alignment vertical="center" readingOrder="0"/>
      </dxf>
    </rfmt>
    <rfmt sheetId="1" sqref="I13" start="0" length="0">
      <dxf>
        <alignment vertical="center" readingOrder="0"/>
      </dxf>
    </rfmt>
    <rfmt sheetId="1" sqref="J13" start="0" length="0">
      <dxf>
        <alignment vertical="center" readingOrder="0"/>
      </dxf>
    </rfmt>
    <rfmt sheetId="1" sqref="K13" start="0" length="0">
      <dxf>
        <alignment vertical="center" readingOrder="0"/>
      </dxf>
    </rfmt>
    <rfmt sheetId="1" sqref="O13" start="0" length="0">
      <dxf>
        <numFmt numFmtId="4" formatCode="#,##0.00"/>
      </dxf>
    </rfmt>
  </rrc>
  <rrc rId="177" sId="1" ref="A13:XFD13" action="deleteRow">
    <undo index="4" exp="area" ref3D="1" dr="$A$38:$XFD$44" dn="Z_AD87CB15_33B8_432D_A16C_11724FFE60BD_.wvu.Rows" sId="1"/>
    <undo index="2" exp="area" ref3D="1" dr="$A$13:$XFD$13" dn="Z_AD87CB15_33B8_432D_A16C_11724FFE60BD_.wvu.Rows" sId="1"/>
    <undo index="1" exp="area" ref3D="1" dr="$A$45:$XFD$1048576" dn="Z_AD87CB15_33B8_432D_A16C_11724FFE60BD_.wvu.Rows" sId="1"/>
    <undo index="4" exp="area" ref3D="1" dr="$A$38:$XFD$44" dn="Z_B9765722_FFAA_413F_9FF7_82ADDE831527_.wvu.Rows" sId="1"/>
    <undo index="2" exp="area" ref3D="1" dr="$A$13:$XFD$13" dn="Z_B9765722_FFAA_413F_9FF7_82ADDE831527_.wvu.Rows" sId="1"/>
    <undo index="1" exp="area" ref3D="1" dr="$A$45:$XFD$1048576" dn="Z_B9765722_FFAA_413F_9FF7_82ADDE831527_.wvu.Rows" sId="1"/>
    <undo index="4" exp="area" ref3D="1" dr="$A$38:$XFD$44" dn="Z_FD0FA0AE_E6DE_45F1_87A2_6A08B0B80657_.wvu.Rows" sId="1"/>
    <undo index="2" exp="area" ref3D="1" dr="$A$13:$XFD$13" dn="Z_FD0FA0AE_E6DE_45F1_87A2_6A08B0B80657_.wvu.Rows" sId="1"/>
    <undo index="1" exp="area" ref3D="1" dr="$A$45:$XFD$1048576" dn="Z_FD0FA0AE_E6DE_45F1_87A2_6A08B0B80657_.wvu.Rows" sId="1"/>
    <rfmt sheetId="1" xfDxf="1" sqref="A13:XFD13" start="0" length="0">
      <dxf>
        <font>
          <name val="Arial"/>
          <scheme val="none"/>
        </font>
      </dxf>
    </rfmt>
    <rfmt sheetId="1" sqref="A13" start="0" length="0">
      <dxf>
        <alignment horizontal="center" vertical="center" readingOrder="0"/>
      </dxf>
    </rfmt>
    <rfmt sheetId="1" sqref="B13" start="0" length="0">
      <dxf>
        <alignment horizontal="center" vertical="center" readingOrder="0"/>
      </dxf>
    </rfmt>
    <rfmt sheetId="1" sqref="C13" start="0" length="0">
      <dxf>
        <alignment vertical="center" readingOrder="0"/>
      </dxf>
    </rfmt>
    <rfmt sheetId="1" sqref="D13" start="0" length="0">
      <dxf>
        <alignment vertical="center" readingOrder="0"/>
      </dxf>
    </rfmt>
    <rfmt sheetId="1" sqref="E13" start="0" length="0">
      <dxf>
        <alignment vertical="center" readingOrder="0"/>
      </dxf>
    </rfmt>
    <rfmt sheetId="1" sqref="F13" start="0" length="0">
      <dxf>
        <alignment vertical="center" readingOrder="0"/>
      </dxf>
    </rfmt>
    <rfmt sheetId="1" sqref="G13" start="0" length="0">
      <dxf>
        <alignment vertical="center" readingOrder="0"/>
      </dxf>
    </rfmt>
    <rfmt sheetId="1" sqref="H13" start="0" length="0">
      <dxf>
        <alignment vertical="center" readingOrder="0"/>
      </dxf>
    </rfmt>
    <rfmt sheetId="1" sqref="I13" start="0" length="0">
      <dxf>
        <alignment vertical="center" readingOrder="0"/>
      </dxf>
    </rfmt>
    <rfmt sheetId="1" sqref="J13" start="0" length="0">
      <dxf>
        <alignment vertical="center" readingOrder="0"/>
      </dxf>
    </rfmt>
    <rfmt sheetId="1" sqref="K13" start="0" length="0">
      <dxf>
        <alignment vertical="center" readingOrder="0"/>
      </dxf>
    </rfmt>
    <rfmt sheetId="1" sqref="O13" start="0" length="0">
      <dxf>
        <numFmt numFmtId="4" formatCode="#,##0.00"/>
      </dxf>
    </rfmt>
  </rrc>
  <rrc rId="178" sId="1" ref="A13:XFD13" action="deleteRow">
    <undo index="0" exp="area" dr="J13:J15" r="J16" sId="1"/>
    <undo index="0" exp="area" dr="I13:I15" r="I16" sId="1"/>
    <undo index="0" exp="area" dr="H13:H15" r="H16" sId="1"/>
    <undo index="0" exp="area" dr="G13:G15" r="G16" sId="1"/>
    <undo index="0" exp="area" dr="F13:F15" r="F16" sId="1"/>
    <undo index="4" exp="area" ref3D="1" dr="$A$37:$XFD$43" dn="Z_AD87CB15_33B8_432D_A16C_11724FFE60BD_.wvu.Rows" sId="1"/>
    <undo index="1" exp="area" ref3D="1" dr="$A$44:$XFD$1048576" dn="Z_AD87CB15_33B8_432D_A16C_11724FFE60BD_.wvu.Rows" sId="1"/>
    <undo index="4" exp="area" ref3D="1" dr="$A$37:$XFD$43" dn="Z_B9765722_FFAA_413F_9FF7_82ADDE831527_.wvu.Rows" sId="1"/>
    <undo index="1" exp="area" ref3D="1" dr="$A$44:$XFD$1048576" dn="Z_B9765722_FFAA_413F_9FF7_82ADDE831527_.wvu.Rows" sId="1"/>
    <undo index="4" exp="area" ref3D="1" dr="$A$37:$XFD$43" dn="Z_FD0FA0AE_E6DE_45F1_87A2_6A08B0B80657_.wvu.Rows" sId="1"/>
    <undo index="1" exp="area" ref3D="1" dr="$A$44:$XFD$1048576" dn="Z_FD0FA0AE_E6DE_45F1_87A2_6A08B0B80657_.wvu.Rows" sId="1"/>
    <rfmt sheetId="1" xfDxf="1" sqref="A13:XFD13" start="0" length="0">
      <dxf>
        <font>
          <name val="Arial"/>
          <scheme val="none"/>
        </font>
      </dxf>
    </rfmt>
    <rcc rId="0" sId="1" dxf="1">
      <nc r="A13" t="inlineStr">
        <is>
          <t>6</t>
        </is>
      </nc>
      <ndxf>
        <numFmt numFmtId="30" formatCode="@"/>
        <fill>
          <patternFill patternType="solid">
            <bgColor theme="3" tint="0.79998168889431442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bottom style="thin">
            <color theme="1"/>
          </bottom>
        </border>
      </ndxf>
    </rcc>
    <rcc rId="0" sId="1" dxf="1">
      <nc r="B13" t="inlineStr">
        <is>
          <t>Mazowiecka Jednostka Wdrażania Programów Unijnych</t>
        </is>
      </nc>
      <ndxf>
        <numFmt numFmtId="30" formatCode="@"/>
        <fill>
          <patternFill patternType="solid">
            <bgColor theme="3" tint="0.79998168889431442"/>
          </patternFill>
        </fill>
        <alignment horizontal="center" vertical="center" wrapText="1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>
      <nc r="C13" t="inlineStr">
        <is>
          <t>RPMA.04.03.02-14-9529/17</t>
        </is>
      </nc>
      <ndxf>
        <numFmt numFmtId="30" formatCode="@"/>
        <fill>
          <patternFill patternType="solid">
            <bgColor theme="3" tint="0.79998168889431442"/>
          </patternFill>
        </fill>
        <alignment vertical="center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>
      <nc r="D13" t="inlineStr">
        <is>
          <t>Rozwój systemu dróg rowerowych w gminie Brwinów - Etap II</t>
        </is>
      </nc>
      <ndxf>
        <numFmt numFmtId="30" formatCode="@"/>
        <fill>
          <patternFill patternType="solid">
            <bgColor theme="3" tint="0.79998168889431442"/>
          </patternFill>
        </fill>
        <alignment vertical="center" wrapText="1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>
      <nc r="E13" t="inlineStr">
        <is>
          <t>Gmina Brwinów</t>
        </is>
      </nc>
      <ndxf>
        <fill>
          <patternFill patternType="solid">
            <bgColor theme="3" tint="0.79998168889431442"/>
          </patternFill>
        </fill>
        <alignment vertical="center" wrapText="1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 numFmtId="34">
      <nc r="F13">
        <v>5129186.05</v>
      </nc>
      <ndxf>
        <numFmt numFmtId="164" formatCode="_-* #,##0.00\ [$zł-415]_-;\-* #,##0.00\ [$zł-415]_-;_-* &quot;-&quot;??\ [$zł-415]_-;_-@_-"/>
        <fill>
          <patternFill patternType="solid">
            <bgColor theme="3" tint="0.79998168889431442"/>
          </patternFill>
        </fill>
        <alignment vertical="center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 numFmtId="34">
      <nc r="G13">
        <v>5083539.5199999996</v>
      </nc>
      <ndxf>
        <numFmt numFmtId="164" formatCode="_-* #,##0.00\ [$zł-415]_-;\-* #,##0.00\ [$zł-415]_-;_-* &quot;-&quot;??\ [$zł-415]_-;_-@_-"/>
        <fill>
          <patternFill patternType="solid">
            <bgColor theme="3" tint="0.79998168889431442"/>
          </patternFill>
        </fill>
        <alignment vertical="center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>
      <nc r="H13">
        <f>I13+J13</f>
      </nc>
      <ndxf>
        <numFmt numFmtId="164" formatCode="_-* #,##0.00\ [$zł-415]_-;\-* #,##0.00\ [$zł-415]_-;_-* &quot;-&quot;??\ [$zł-415]_-;_-@_-"/>
        <fill>
          <patternFill patternType="solid">
            <bgColor theme="3" tint="0.79998168889431442"/>
          </patternFill>
        </fill>
        <alignment vertical="center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 numFmtId="34">
      <nc r="I13">
        <v>4066831.61</v>
      </nc>
      <ndxf>
        <numFmt numFmtId="164" formatCode="_-* #,##0.00\ [$zł-415]_-;\-* #,##0.00\ [$zł-415]_-;_-* &quot;-&quot;??\ [$zł-415]_-;_-@_-"/>
        <fill>
          <patternFill patternType="solid">
            <bgColor theme="3" tint="0.79998168889431442"/>
          </patternFill>
        </fill>
        <alignment vertical="center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 numFmtId="34">
      <nc r="J13">
        <v>457518.55679999996</v>
      </nc>
      <ndxf>
        <numFmt numFmtId="164" formatCode="_-* #,##0.00\ [$zł-415]_-;\-* #,##0.00\ [$zł-415]_-;_-* &quot;-&quot;??\ [$zł-415]_-;_-@_-"/>
        <fill>
          <patternFill patternType="solid">
            <bgColor theme="3" tint="0.79998168889431442"/>
          </patternFill>
        </fill>
        <alignment vertical="center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 numFmtId="4">
      <nc r="K13">
        <v>67</v>
      </nc>
      <ndxf>
        <numFmt numFmtId="2" formatCode="0.00"/>
        <fill>
          <patternFill patternType="solid">
            <bgColor theme="3" tint="0.79998168889431442"/>
          </patternFill>
        </fill>
        <alignment horizontal="center" vertical="center" wrapText="1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s="1" dxf="1">
      <nc r="L13">
        <f>K13/92</f>
      </nc>
      <ndxf>
        <numFmt numFmtId="14" formatCode="0.00%"/>
        <fill>
          <patternFill patternType="solid">
            <bgColor theme="3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3" t="inlineStr">
        <is>
          <t>90</t>
        </is>
      </nc>
      <ndxf>
        <numFmt numFmtId="30" formatCode="@"/>
        <fill>
          <patternFill patternType="solid">
            <bgColor theme="3" tint="0.7999816888943144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3" t="inlineStr">
        <is>
          <t>-</t>
        </is>
      </nc>
      <ndxf>
        <numFmt numFmtId="14" formatCode="0.00%"/>
        <fill>
          <patternFill patternType="solid">
            <bgColor theme="3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O13" start="0" length="0">
      <dxf>
        <numFmt numFmtId="4" formatCode="#,##0.00"/>
      </dxf>
    </rfmt>
  </rrc>
  <rrc rId="179" sId="1" ref="A13:XFD13" action="deleteRow">
    <undo index="0" exp="area" dr="J13:J14" r="J15" sId="1"/>
    <undo index="0" exp="area" dr="I13:I14" r="I15" sId="1"/>
    <undo index="0" exp="area" dr="H13:H14" r="H15" sId="1"/>
    <undo index="0" exp="area" dr="G13:G14" r="G15" sId="1"/>
    <undo index="0" exp="area" dr="F13:F14" r="F15" sId="1"/>
    <undo index="4" exp="area" ref3D="1" dr="$A$36:$XFD$42" dn="Z_AD87CB15_33B8_432D_A16C_11724FFE60BD_.wvu.Rows" sId="1"/>
    <undo index="1" exp="area" ref3D="1" dr="$A$43:$XFD$1048576" dn="Z_AD87CB15_33B8_432D_A16C_11724FFE60BD_.wvu.Rows" sId="1"/>
    <undo index="4" exp="area" ref3D="1" dr="$A$36:$XFD$42" dn="Z_B9765722_FFAA_413F_9FF7_82ADDE831527_.wvu.Rows" sId="1"/>
    <undo index="1" exp="area" ref3D="1" dr="$A$43:$XFD$1048576" dn="Z_B9765722_FFAA_413F_9FF7_82ADDE831527_.wvu.Rows" sId="1"/>
    <undo index="4" exp="area" ref3D="1" dr="$A$36:$XFD$42" dn="Z_FD0FA0AE_E6DE_45F1_87A2_6A08B0B80657_.wvu.Rows" sId="1"/>
    <undo index="1" exp="area" ref3D="1" dr="$A$43:$XFD$1048576" dn="Z_FD0FA0AE_E6DE_45F1_87A2_6A08B0B80657_.wvu.Rows" sId="1"/>
    <rfmt sheetId="1" xfDxf="1" sqref="A13:XFD13" start="0" length="0">
      <dxf>
        <font>
          <name val="Arial"/>
          <scheme val="none"/>
        </font>
      </dxf>
    </rfmt>
    <rcc rId="0" sId="1" dxf="1">
      <nc r="A13" t="inlineStr">
        <is>
          <t>7</t>
        </is>
      </nc>
      <ndxf>
        <numFmt numFmtId="30" formatCode="@"/>
        <alignment horizontal="center" vertical="center" readingOrder="0"/>
        <border outline="0">
          <left style="thin">
            <color theme="1"/>
          </left>
          <right style="thin">
            <color theme="1"/>
          </right>
          <bottom style="thin">
            <color theme="1"/>
          </bottom>
        </border>
      </ndxf>
    </rcc>
    <rcc rId="0" sId="1" dxf="1">
      <nc r="B13" t="inlineStr">
        <is>
          <t>Mazowiecka Jednostka Wdrażania Programów Unijnych</t>
        </is>
      </nc>
      <ndxf>
        <numFmt numFmtId="30" formatCode="@"/>
        <alignment horizontal="center" vertical="center" wrapText="1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>
      <nc r="C13" t="inlineStr">
        <is>
          <t>RPMA.04.03.02-14-9453/17</t>
        </is>
      </nc>
      <ndxf>
        <numFmt numFmtId="30" formatCode="@"/>
        <alignment vertical="center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>
      <nc r="D13" t="inlineStr">
        <is>
          <t>Rozwój systemu dróg rowerowych w Gminie Wiązowna</t>
        </is>
      </nc>
      <ndxf>
        <numFmt numFmtId="30" formatCode="@"/>
        <alignment vertical="center" wrapText="1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>
      <nc r="E13" t="inlineStr">
        <is>
          <t>Gmina Wiązowna</t>
        </is>
      </nc>
      <ndxf>
        <alignment vertical="center" wrapText="1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 numFmtId="34">
      <nc r="F13">
        <v>12348042.619999999</v>
      </nc>
      <ndxf>
        <numFmt numFmtId="164" formatCode="_-* #,##0.00\ [$zł-415]_-;\-* #,##0.00\ [$zł-415]_-;_-* &quot;-&quot;??\ [$zł-415]_-;_-@_-"/>
        <alignment vertical="center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 numFmtId="34">
      <nc r="G13">
        <v>12348042.619999999</v>
      </nc>
      <ndxf>
        <numFmt numFmtId="164" formatCode="_-* #,##0.00\ [$zł-415]_-;\-* #,##0.00\ [$zł-415]_-;_-* &quot;-&quot;??\ [$zł-415]_-;_-@_-"/>
        <alignment vertical="center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>
      <nc r="H13">
        <f>I13+J13</f>
      </nc>
      <ndxf>
        <numFmt numFmtId="164" formatCode="_-* #,##0.00\ [$zł-415]_-;\-* #,##0.00\ [$zł-415]_-;_-* &quot;-&quot;??\ [$zł-415]_-;_-@_-"/>
        <alignment vertical="center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 numFmtId="34">
      <nc r="I13">
        <v>9878434.0899999999</v>
      </nc>
      <ndxf>
        <numFmt numFmtId="164" formatCode="_-* #,##0.00\ [$zł-415]_-;\-* #,##0.00\ [$zł-415]_-;_-* &quot;-&quot;??\ [$zł-415]_-;_-@_-"/>
        <alignment vertical="center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 numFmtId="34">
      <nc r="J13">
        <v>1111323.8358</v>
      </nc>
      <ndxf>
        <numFmt numFmtId="164" formatCode="_-* #,##0.00\ [$zł-415]_-;\-* #,##0.00\ [$zł-415]_-;_-* &quot;-&quot;??\ [$zł-415]_-;_-@_-"/>
        <alignment vertical="center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 numFmtId="4">
      <nc r="K13">
        <v>63</v>
      </nc>
      <ndxf>
        <numFmt numFmtId="4" formatCode="#,##0.00"/>
        <alignment horizontal="center" vertical="center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s="1" dxf="1">
      <nc r="L13">
        <f>K13/92</f>
      </nc>
      <ndxf>
        <numFmt numFmtId="14" formatCode="0.00%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3" t="inlineStr">
        <is>
          <t>90</t>
        </is>
      </nc>
      <ndxf>
        <numFmt numFmtId="30" formatCode="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3" t="inlineStr">
        <is>
          <t>-</t>
        </is>
      </nc>
      <ndxf>
        <numFmt numFmtId="14" formatCode="0.00%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O13" start="0" length="0">
      <dxf>
        <numFmt numFmtId="4" formatCode="#,##0.00"/>
      </dxf>
    </rfmt>
  </rrc>
  <rrc rId="180" sId="1" ref="A13:XFD13" action="deleteRow">
    <undo index="0" exp="area" dr="J13" r="J14" sId="1"/>
    <undo index="0" exp="area" dr="I13" r="I14" sId="1"/>
    <undo index="0" exp="area" dr="H13" r="H14" sId="1"/>
    <undo index="0" exp="area" dr="G13" r="G14" sId="1"/>
    <undo index="0" exp="area" dr="F13" r="F14" sId="1"/>
    <undo index="4" exp="area" ref3D="1" dr="$A$35:$XFD$41" dn="Z_AD87CB15_33B8_432D_A16C_11724FFE60BD_.wvu.Rows" sId="1"/>
    <undo index="1" exp="area" ref3D="1" dr="$A$42:$XFD$1048576" dn="Z_AD87CB15_33B8_432D_A16C_11724FFE60BD_.wvu.Rows" sId="1"/>
    <undo index="4" exp="area" ref3D="1" dr="$A$35:$XFD$41" dn="Z_B9765722_FFAA_413F_9FF7_82ADDE831527_.wvu.Rows" sId="1"/>
    <undo index="1" exp="area" ref3D="1" dr="$A$42:$XFD$1048576" dn="Z_B9765722_FFAA_413F_9FF7_82ADDE831527_.wvu.Rows" sId="1"/>
    <undo index="4" exp="area" ref3D="1" dr="$A$35:$XFD$41" dn="Z_FD0FA0AE_E6DE_45F1_87A2_6A08B0B80657_.wvu.Rows" sId="1"/>
    <undo index="1" exp="area" ref3D="1" dr="$A$42:$XFD$1048576" dn="Z_FD0FA0AE_E6DE_45F1_87A2_6A08B0B80657_.wvu.Rows" sId="1"/>
    <rfmt sheetId="1" xfDxf="1" sqref="A13:XFD13" start="0" length="0">
      <dxf>
        <font>
          <name val="Arial"/>
          <scheme val="none"/>
        </font>
      </dxf>
    </rfmt>
    <rcc rId="0" sId="1" dxf="1">
      <nc r="A13" t="inlineStr">
        <is>
          <t>8</t>
        </is>
      </nc>
      <ndxf>
        <numFmt numFmtId="30" formatCode="@"/>
        <fill>
          <patternFill patternType="solid">
            <bgColor theme="3" tint="0.79998168889431442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bottom style="thin">
            <color theme="1"/>
          </bottom>
        </border>
      </ndxf>
    </rcc>
    <rcc rId="0" sId="1" dxf="1">
      <nc r="B13" t="inlineStr">
        <is>
          <t>Mazowiecka Jednostka Wdrażania Programów Unijnych</t>
        </is>
      </nc>
      <ndxf>
        <numFmt numFmtId="30" formatCode="@"/>
        <fill>
          <patternFill patternType="solid">
            <bgColor theme="3" tint="0.79998168889431442"/>
          </patternFill>
        </fill>
        <alignment horizontal="center" vertical="center" wrapText="1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>
      <nc r="C13" t="inlineStr">
        <is>
          <t>RPMA.04.03.02-14-9525/17</t>
        </is>
      </nc>
      <ndxf>
        <numFmt numFmtId="30" formatCode="@"/>
        <fill>
          <patternFill patternType="solid">
            <bgColor theme="3" tint="0.79998168889431442"/>
          </patternFill>
        </fill>
        <alignment vertical="center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>
      <nc r="D13" t="inlineStr">
        <is>
          <t>Poprawa warunków do rozwoju przyjaznych środowisku form transportu poprzez budowę systemu dróg rowerowych na terenie Gminy Legionowo – etap II</t>
        </is>
      </nc>
      <ndxf>
        <numFmt numFmtId="30" formatCode="@"/>
        <fill>
          <patternFill patternType="solid">
            <bgColor theme="3" tint="0.79998168889431442"/>
          </patternFill>
        </fill>
        <alignment vertical="center" wrapText="1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>
      <nc r="E13" t="inlineStr">
        <is>
          <t>Gmina Miejska Legionowo</t>
        </is>
      </nc>
      <ndxf>
        <fill>
          <patternFill patternType="solid">
            <bgColor theme="3" tint="0.79998168889431442"/>
          </patternFill>
        </fill>
        <alignment vertical="center" wrapText="1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 numFmtId="34">
      <nc r="F13">
        <v>8346157.2300000004</v>
      </nc>
      <ndxf>
        <numFmt numFmtId="164" formatCode="_-* #,##0.00\ [$zł-415]_-;\-* #,##0.00\ [$zł-415]_-;_-* &quot;-&quot;??\ [$zł-415]_-;_-@_-"/>
        <fill>
          <patternFill patternType="solid">
            <bgColor theme="3" tint="0.79998168889431442"/>
          </patternFill>
        </fill>
        <alignment vertical="center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 numFmtId="34">
      <nc r="G13">
        <v>8346157.2300000004</v>
      </nc>
      <ndxf>
        <numFmt numFmtId="164" formatCode="_-* #,##0.00\ [$zł-415]_-;\-* #,##0.00\ [$zł-415]_-;_-* &quot;-&quot;??\ [$zł-415]_-;_-@_-"/>
        <fill>
          <patternFill patternType="solid">
            <bgColor theme="3" tint="0.79998168889431442"/>
          </patternFill>
        </fill>
        <alignment vertical="center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>
      <nc r="H13">
        <f>I13+J13</f>
      </nc>
      <ndxf>
        <numFmt numFmtId="164" formatCode="_-* #,##0.00\ [$zł-415]_-;\-* #,##0.00\ [$zł-415]_-;_-* &quot;-&quot;??\ [$zł-415]_-;_-@_-"/>
        <fill>
          <patternFill patternType="solid">
            <bgColor theme="3" tint="0.79998168889431442"/>
          </patternFill>
        </fill>
        <alignment vertical="center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 numFmtId="34">
      <nc r="I13">
        <v>6676925.7800000003</v>
      </nc>
      <ndxf>
        <numFmt numFmtId="164" formatCode="_-* #,##0.00\ [$zł-415]_-;\-* #,##0.00\ [$zł-415]_-;_-* &quot;-&quot;??\ [$zł-415]_-;_-@_-"/>
        <fill>
          <patternFill patternType="solid">
            <bgColor theme="3" tint="0.79998168889431442"/>
          </patternFill>
        </fill>
        <alignment vertical="center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 numFmtId="34">
      <nc r="J13">
        <v>751154.1507</v>
      </nc>
      <ndxf>
        <numFmt numFmtId="164" formatCode="_-* #,##0.00\ [$zł-415]_-;\-* #,##0.00\ [$zł-415]_-;_-* &quot;-&quot;??\ [$zł-415]_-;_-@_-"/>
        <fill>
          <patternFill patternType="solid">
            <bgColor theme="3" tint="0.79998168889431442"/>
          </patternFill>
        </fill>
        <alignment vertical="center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 numFmtId="4">
      <nc r="K13">
        <v>63</v>
      </nc>
      <ndxf>
        <numFmt numFmtId="2" formatCode="0.00"/>
        <fill>
          <patternFill patternType="solid">
            <bgColor theme="3" tint="0.79998168889431442"/>
          </patternFill>
        </fill>
        <alignment horizontal="center" vertical="center" wrapText="1" readingOrder="0"/>
        <border outline="0">
          <right style="thin">
            <color theme="1"/>
          </right>
        </border>
      </ndxf>
    </rcc>
    <rcc rId="0" sId="1" s="1" dxf="1">
      <nc r="L13">
        <f>K13/92</f>
      </nc>
      <ndxf>
        <numFmt numFmtId="14" formatCode="0.00%"/>
        <fill>
          <patternFill patternType="solid">
            <bgColor theme="3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3" t="inlineStr">
        <is>
          <t>90</t>
        </is>
      </nc>
      <ndxf>
        <numFmt numFmtId="30" formatCode="@"/>
        <fill>
          <patternFill patternType="solid">
            <bgColor theme="3" tint="0.7999816888943144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s="1" dxf="1">
      <nc r="N13" t="inlineStr">
        <is>
          <t>-</t>
        </is>
      </nc>
      <ndxf>
        <numFmt numFmtId="14" formatCode="0.00%"/>
        <fill>
          <patternFill patternType="solid">
            <bgColor theme="3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qref="O13" start="0" length="0">
      <dxf>
        <numFmt numFmtId="4" formatCode="#,##0.00"/>
      </dxf>
    </rfmt>
  </rrc>
  <rrc rId="181" sId="1" ref="A13:XFD13" action="deleteRow">
    <undo index="4" exp="area" ref3D="1" dr="$A$34:$XFD$40" dn="Z_AD87CB15_33B8_432D_A16C_11724FFE60BD_.wvu.Rows" sId="1"/>
    <undo index="1" exp="area" ref3D="1" dr="$A$41:$XFD$1048576" dn="Z_AD87CB15_33B8_432D_A16C_11724FFE60BD_.wvu.Rows" sId="1"/>
    <undo index="4" exp="area" ref3D="1" dr="$A$34:$XFD$40" dn="Z_B9765722_FFAA_413F_9FF7_82ADDE831527_.wvu.Rows" sId="1"/>
    <undo index="1" exp="area" ref3D="1" dr="$A$41:$XFD$1048576" dn="Z_B9765722_FFAA_413F_9FF7_82ADDE831527_.wvu.Rows" sId="1"/>
    <undo index="4" exp="area" ref3D="1" dr="$A$34:$XFD$40" dn="Z_FD0FA0AE_E6DE_45F1_87A2_6A08B0B80657_.wvu.Rows" sId="1"/>
    <undo index="1" exp="area" ref3D="1" dr="$A$41:$XFD$1048576" dn="Z_FD0FA0AE_E6DE_45F1_87A2_6A08B0B80657_.wvu.Rows" sId="1"/>
    <rfmt sheetId="1" xfDxf="1" sqref="A13:XFD13" start="0" length="0">
      <dxf>
        <font>
          <name val="Arial"/>
          <scheme val="none"/>
        </font>
      </dxf>
    </rfmt>
    <rfmt sheetId="1" sqref="A13" start="0" length="0">
      <dxf>
        <numFmt numFmtId="30" formatCode="@"/>
        <alignment horizontal="center" vertical="center" wrapText="1" readingOrder="0"/>
        <border outline="0">
          <left style="thin">
            <color theme="1"/>
          </left>
          <top style="thin">
            <color theme="1"/>
          </top>
          <bottom style="thin">
            <color theme="1"/>
          </bottom>
        </border>
      </dxf>
    </rfmt>
    <rfmt sheetId="1" sqref="B13" start="0" length="0">
      <dxf>
        <numFmt numFmtId="30" formatCode="@"/>
        <alignment horizontal="center" vertical="center" wrapText="1" readingOrder="0"/>
        <border outline="0">
          <top style="thin">
            <color theme="1"/>
          </top>
          <bottom style="thin">
            <color theme="1"/>
          </bottom>
        </border>
      </dxf>
    </rfmt>
    <rfmt sheetId="1" sqref="C13" start="0" length="0">
      <dxf>
        <numFmt numFmtId="30" formatCode="@"/>
        <alignment horizontal="center" vertical="center" wrapText="1" readingOrder="0"/>
        <border outline="0">
          <top style="thin">
            <color theme="1"/>
          </top>
          <bottom style="thin">
            <color theme="1"/>
          </bottom>
        </border>
      </dxf>
    </rfmt>
    <rfmt sheetId="1" sqref="D13" start="0" length="0">
      <dxf>
        <numFmt numFmtId="30" formatCode="@"/>
        <alignment horizontal="center" vertical="center" wrapText="1" readingOrder="0"/>
        <border outline="0"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E13" t="inlineStr">
        <is>
          <t xml:space="preserve">SUMA:        </t>
        </is>
      </nc>
      <ndxf>
        <alignment vertical="center" wrapText="1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>
      <nc r="F13">
        <f>SUM(#REF!)</f>
      </nc>
      <ndxf>
        <numFmt numFmtId="164" formatCode="_-* #,##0.00\ [$zł-415]_-;\-* #,##0.00\ [$zł-415]_-;_-* &quot;-&quot;??\ [$zł-415]_-;_-@_-"/>
        <alignment vertical="center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>
      <nc r="G13">
        <f>SUM(#REF!)</f>
      </nc>
      <ndxf>
        <numFmt numFmtId="164" formatCode="_-* #,##0.00\ [$zł-415]_-;\-* #,##0.00\ [$zł-415]_-;_-* &quot;-&quot;??\ [$zł-415]_-;_-@_-"/>
        <alignment vertical="center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>
      <nc r="H13">
        <f>SUM(#REF!)</f>
      </nc>
      <ndxf>
        <numFmt numFmtId="164" formatCode="_-* #,##0.00\ [$zł-415]_-;\-* #,##0.00\ [$zł-415]_-;_-* &quot;-&quot;??\ [$zł-415]_-;_-@_-"/>
        <alignment vertical="center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>
      <nc r="I13">
        <f>SUM(#REF!)</f>
      </nc>
      <ndxf>
        <numFmt numFmtId="164" formatCode="_-* #,##0.00\ [$zł-415]_-;\-* #,##0.00\ [$zł-415]_-;_-* &quot;-&quot;??\ [$zł-415]_-;_-@_-"/>
        <alignment vertical="center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>
      <nc r="J13">
        <f>SUM(#REF!)</f>
      </nc>
      <ndxf>
        <numFmt numFmtId="164" formatCode="_-* #,##0.00\ [$zł-415]_-;\-* #,##0.00\ [$zł-415]_-;_-* &quot;-&quot;??\ [$zł-415]_-;_-@_-"/>
        <alignment vertical="center" readingOrder="0"/>
        <border outline="0">
          <right style="thin">
            <color theme="1"/>
          </right>
          <bottom style="thin">
            <color theme="1"/>
          </bottom>
        </border>
      </ndxf>
    </rcc>
    <rfmt sheetId="1" sqref="K13" start="0" length="0">
      <dxf>
        <numFmt numFmtId="2" formatCode="0.00"/>
        <alignment horizontal="center" vertical="center" wrapText="1" readingOrder="0"/>
        <border outline="0">
          <left style="thin">
            <color theme="1"/>
          </left>
          <top style="thin">
            <color theme="1"/>
          </top>
          <bottom style="thin">
            <color theme="1"/>
          </bottom>
        </border>
      </dxf>
    </rfmt>
    <rfmt sheetId="1" sqref="L13" start="0" length="0">
      <dxf>
        <numFmt numFmtId="2" formatCode="0.00"/>
        <alignment horizontal="center" vertical="center" wrapText="1" readingOrder="0"/>
        <border outline="0">
          <top style="thin">
            <color theme="1"/>
          </top>
          <bottom style="thin">
            <color theme="1"/>
          </bottom>
        </border>
      </dxf>
    </rfmt>
    <rfmt sheetId="1" sqref="M13" start="0" length="0">
      <dxf>
        <numFmt numFmtId="2" formatCode="0.00"/>
        <alignment horizontal="center" vertical="center" wrapText="1" readingOrder="0"/>
        <border outline="0">
          <top style="thin">
            <color theme="1"/>
          </top>
          <bottom style="thin">
            <color theme="1"/>
          </bottom>
        </border>
      </dxf>
    </rfmt>
    <rfmt sheetId="1" sqref="N13" start="0" length="0">
      <dxf>
        <numFmt numFmtId="2" formatCode="0.00"/>
        <alignment horizontal="center" vertical="center" wrapText="1" readingOrder="0"/>
        <border outline="0">
          <right style="thin">
            <color indexed="64"/>
          </right>
          <top style="thin">
            <color theme="1"/>
          </top>
          <bottom style="thin">
            <color theme="1"/>
          </bottom>
        </border>
      </dxf>
    </rfmt>
    <rfmt sheetId="1" sqref="O13" start="0" length="0">
      <dxf>
        <numFmt numFmtId="4" formatCode="#,##0.00"/>
      </dxf>
    </rfmt>
  </rrc>
  <rrc rId="182" sId="1" ref="A9:XFD9" action="insertRow">
    <undo index="4" exp="area" ref3D="1" dr="$A$33:$XFD$39" dn="Z_AD87CB15_33B8_432D_A16C_11724FFE60BD_.wvu.Rows" sId="1"/>
    <undo index="1" exp="area" ref3D="1" dr="$A$40:$XFD$1048576" dn="Z_AD87CB15_33B8_432D_A16C_11724FFE60BD_.wvu.Rows" sId="1"/>
    <undo index="4" exp="area" ref3D="1" dr="$A$33:$XFD$39" dn="Z_B9765722_FFAA_413F_9FF7_82ADDE831527_.wvu.Rows" sId="1"/>
    <undo index="1" exp="area" ref3D="1" dr="$A$40:$XFD$1048576" dn="Z_B9765722_FFAA_413F_9FF7_82ADDE831527_.wvu.Rows" sId="1"/>
    <undo index="4" exp="area" ref3D="1" dr="$A$33:$XFD$39" dn="Z_FD0FA0AE_E6DE_45F1_87A2_6A08B0B80657_.wvu.Rows" sId="1"/>
    <undo index="1" exp="area" ref3D="1" dr="$A$40:$XFD$1048576" dn="Z_FD0FA0AE_E6DE_45F1_87A2_6A08B0B80657_.wvu.Rows" sId="1"/>
  </rrc>
  <rrc rId="183" sId="1" ref="A9:XFD9" action="insertRow">
    <undo index="4" exp="area" ref3D="1" dr="$A$34:$XFD$40" dn="Z_AD87CB15_33B8_432D_A16C_11724FFE60BD_.wvu.Rows" sId="1"/>
    <undo index="1" exp="area" ref3D="1" dr="$A$41:$XFD$1048576" dn="Z_AD87CB15_33B8_432D_A16C_11724FFE60BD_.wvu.Rows" sId="1"/>
    <undo index="4" exp="area" ref3D="1" dr="$A$34:$XFD$40" dn="Z_B9765722_FFAA_413F_9FF7_82ADDE831527_.wvu.Rows" sId="1"/>
    <undo index="1" exp="area" ref3D="1" dr="$A$41:$XFD$1048576" dn="Z_B9765722_FFAA_413F_9FF7_82ADDE831527_.wvu.Rows" sId="1"/>
    <undo index="4" exp="area" ref3D="1" dr="$A$34:$XFD$40" dn="Z_FD0FA0AE_E6DE_45F1_87A2_6A08B0B80657_.wvu.Rows" sId="1"/>
    <undo index="1" exp="area" ref3D="1" dr="$A$41:$XFD$1048576" dn="Z_FD0FA0AE_E6DE_45F1_87A2_6A08B0B80657_.wvu.Rows" sId="1"/>
  </rrc>
  <rrc rId="184" sId="1" ref="A10:XFD10" action="insertRow">
    <undo index="4" exp="area" ref3D="1" dr="$A$35:$XFD$41" dn="Z_AD87CB15_33B8_432D_A16C_11724FFE60BD_.wvu.Rows" sId="1"/>
    <undo index="1" exp="area" ref3D="1" dr="$A$42:$XFD$1048576" dn="Z_AD87CB15_33B8_432D_A16C_11724FFE60BD_.wvu.Rows" sId="1"/>
    <undo index="4" exp="area" ref3D="1" dr="$A$35:$XFD$41" dn="Z_B9765722_FFAA_413F_9FF7_82ADDE831527_.wvu.Rows" sId="1"/>
    <undo index="1" exp="area" ref3D="1" dr="$A$42:$XFD$1048576" dn="Z_B9765722_FFAA_413F_9FF7_82ADDE831527_.wvu.Rows" sId="1"/>
    <undo index="4" exp="area" ref3D="1" dr="$A$35:$XFD$41" dn="Z_FD0FA0AE_E6DE_45F1_87A2_6A08B0B80657_.wvu.Rows" sId="1"/>
    <undo index="1" exp="area" ref3D="1" dr="$A$42:$XFD$1048576" dn="Z_FD0FA0AE_E6DE_45F1_87A2_6A08B0B80657_.wvu.Rows" sId="1"/>
  </rrc>
  <rcc rId="185" sId="1" numFmtId="14">
    <oc r="L6">
      <f>K6/92</f>
    </oc>
    <nc r="L6">
      <v>0.97826086956521741</v>
    </nc>
  </rcc>
  <rcc rId="186" sId="1" numFmtId="34">
    <oc r="H7">
      <f>I7+J7</f>
    </oc>
    <nc r="H7">
      <v>13927419.540000001</v>
    </nc>
  </rcc>
  <rcc rId="187" sId="1" numFmtId="14">
    <oc r="L7">
      <f>K7/92</f>
    </oc>
    <nc r="L7">
      <v>0.92391304347826086</v>
    </nc>
  </rcc>
  <rfmt sheetId="1" sqref="N10:N13">
    <dxf>
      <alignment wrapText="1" readingOrder="0"/>
    </dxf>
  </rfmt>
  <rfmt sheetId="1" sqref="B8" start="0" length="0">
    <dxf/>
  </rfmt>
  <rcc rId="188" sId="1" numFmtId="34">
    <oc r="H8">
      <f>I8+J8</f>
    </oc>
    <nc r="H8">
      <v>15627622.463300001</v>
    </nc>
  </rcc>
  <rcc rId="189" sId="1" numFmtId="14">
    <oc r="L8">
      <f>K8/92</f>
    </oc>
    <nc r="L8">
      <v>0.85869565217391308</v>
    </nc>
  </rcc>
  <rcc rId="190" sId="1" odxf="1" dxf="1">
    <nc r="A9" t="inlineStr">
      <is>
        <t>4</t>
      </is>
    </nc>
    <ndxf>
      <fill>
        <patternFill patternType="solid">
          <bgColor theme="3" tint="0.79998168889431442"/>
        </patternFill>
      </fill>
    </ndxf>
  </rcc>
  <rcc rId="191" sId="1" odxf="1" dxf="1">
    <nc r="B9" t="inlineStr">
      <is>
        <t>Mazowiecka Jednostka Wdrażania Programów Unijnych</t>
      </is>
    </nc>
    <ndxf>
      <fill>
        <patternFill patternType="solid">
          <bgColor theme="3" tint="0.79998168889431442"/>
        </patternFill>
      </fill>
    </ndxf>
  </rcc>
  <rcc rId="192" sId="1" odxf="1" dxf="1">
    <nc r="C9" t="inlineStr">
      <is>
        <t>RPMA.04.03.02-14-9482/17</t>
      </is>
    </nc>
    <ndxf>
      <fill>
        <patternFill patternType="solid">
          <bgColor theme="3" tint="0.79998168889431442"/>
        </patternFill>
      </fill>
    </ndxf>
  </rcc>
  <rcc rId="193" sId="1" odxf="1" dxf="1">
    <nc r="D9" t="inlineStr">
      <is>
        <t>Budowa sieci dróg rowerowych w Gminie Nadarzyn w ramach ZlT - kolejny etap</t>
      </is>
    </nc>
    <ndxf>
      <fill>
        <patternFill patternType="solid">
          <bgColor theme="3" tint="0.79998168889431442"/>
        </patternFill>
      </fill>
    </ndxf>
  </rcc>
  <rcc rId="194" sId="1" odxf="1" dxf="1">
    <nc r="E9" t="inlineStr">
      <is>
        <t>Gmina Nadarzyn</t>
      </is>
    </nc>
    <ndxf>
      <fill>
        <patternFill patternType="solid">
          <bgColor theme="3" tint="0.79998168889431442"/>
        </patternFill>
      </fill>
    </ndxf>
  </rcc>
  <rcc rId="195" sId="1" odxf="1" dxf="1" numFmtId="34">
    <nc r="F9">
      <v>8629331.8200000003</v>
    </nc>
    <ndxf>
      <fill>
        <patternFill patternType="solid">
          <bgColor theme="3" tint="0.79998168889431442"/>
        </patternFill>
      </fill>
    </ndxf>
  </rcc>
  <rcc rId="196" sId="1" odxf="1" dxf="1" numFmtId="34">
    <nc r="G9">
      <v>8629331.8200000003</v>
    </nc>
    <ndxf>
      <fill>
        <patternFill patternType="solid">
          <bgColor theme="3" tint="0.79998168889431442"/>
        </patternFill>
      </fill>
    </ndxf>
  </rcc>
  <rcc rId="197" sId="1" odxf="1" dxf="1" numFmtId="34">
    <nc r="H9">
      <v>6903465.4500000002</v>
    </nc>
    <ndxf>
      <fill>
        <patternFill patternType="solid">
          <bgColor theme="3" tint="0.79998168889431442"/>
        </patternFill>
      </fill>
    </ndxf>
  </rcc>
  <rcc rId="198" sId="1" odxf="1" dxf="1" numFmtId="34">
    <nc r="I9">
      <v>6903465.4500000002</v>
    </nc>
    <ndxf>
      <fill>
        <patternFill patternType="solid">
          <bgColor theme="3" tint="0.79998168889431442"/>
        </patternFill>
      </fill>
    </ndxf>
  </rcc>
  <rcc rId="199" sId="1" odxf="1" dxf="1" numFmtId="11">
    <nc r="J9">
      <v>0</v>
    </nc>
    <ndxf>
      <fill>
        <patternFill patternType="solid">
          <bgColor theme="3" tint="0.79998168889431442"/>
        </patternFill>
      </fill>
    </ndxf>
  </rcc>
  <rcc rId="200" sId="1" odxf="1" dxf="1" numFmtId="4">
    <nc r="K9">
      <v>78</v>
    </nc>
    <ndxf>
      <numFmt numFmtId="2" formatCode="0.00"/>
      <fill>
        <patternFill patternType="solid">
          <bgColor theme="3" tint="0.79998168889431442"/>
        </patternFill>
      </fill>
      <alignment wrapText="1" readingOrder="0"/>
    </ndxf>
  </rcc>
  <rcc rId="201" sId="1" odxf="1" dxf="1" numFmtId="14">
    <nc r="L9">
      <v>0.84782608695652173</v>
    </nc>
    <ndxf>
      <fill>
        <patternFill patternType="solid">
          <bgColor theme="3" tint="0.79998168889431442"/>
        </patternFill>
      </fill>
    </ndxf>
  </rcc>
  <rcc rId="202" sId="1" odxf="1" dxf="1">
    <nc r="M9" t="inlineStr">
      <is>
        <t>90</t>
      </is>
    </nc>
    <ndxf>
      <fill>
        <patternFill patternType="solid">
          <bgColor theme="3" tint="0.79998168889431442"/>
        </patternFill>
      </fill>
    </ndxf>
  </rcc>
  <rcc rId="203" sId="1" odxf="1" dxf="1">
    <nc r="N9" t="inlineStr">
      <is>
        <t>-</t>
      </is>
    </nc>
    <ndxf>
      <fill>
        <patternFill patternType="solid">
          <bgColor theme="3" tint="0.79998168889431442"/>
        </patternFill>
      </fill>
    </ndxf>
  </rcc>
  <rcc rId="204" sId="1">
    <nc r="A10" t="inlineStr">
      <is>
        <t>5</t>
      </is>
    </nc>
  </rcc>
  <rcc rId="205" sId="1">
    <nc r="B10" t="inlineStr">
      <is>
        <t>Mazowiecka Jednostka Wdrażania Programów Unijnych</t>
      </is>
    </nc>
  </rcc>
  <rcc rId="206" sId="1">
    <nc r="C10" t="inlineStr">
      <is>
        <t>RPMA.04.03.02-14-9481/17</t>
      </is>
    </nc>
  </rcc>
  <rcc rId="207" sId="1">
    <nc r="D10" t="inlineStr">
      <is>
        <t>Promowanie zrównoważonej mobilności miejskiej poprzez rozwój sieci dróg rowerowych na terenie gmin Ożarów Mazowiecki, Leszno i Stare Babice</t>
      </is>
    </nc>
  </rcc>
  <rcc rId="208" sId="1">
    <nc r="E10" t="inlineStr">
      <is>
        <t>Gmina Ożarów Mazowiecki</t>
      </is>
    </nc>
  </rcc>
  <rcc rId="209" sId="1" numFmtId="34">
    <nc r="F10">
      <v>16073549</v>
    </nc>
  </rcc>
  <rcc rId="210" sId="1" numFmtId="34">
    <nc r="G10">
      <v>16073549</v>
    </nc>
  </rcc>
  <rcc rId="211" sId="1" numFmtId="34">
    <nc r="H10">
      <v>14305458.609999999</v>
    </nc>
  </rcc>
  <rcc rId="212" sId="1" numFmtId="34">
    <nc r="I10">
      <v>12858839.199999999</v>
    </nc>
  </rcc>
  <rcc rId="213" sId="1" numFmtId="11">
    <nc r="J10">
      <v>1446619.41</v>
    </nc>
  </rcc>
  <rcc rId="214" sId="1" numFmtId="4">
    <nc r="K10">
      <v>77</v>
    </nc>
  </rcc>
  <rcc rId="215" sId="1" numFmtId="14">
    <nc r="L10">
      <v>0.83695652173913049</v>
    </nc>
  </rcc>
  <rcc rId="216" sId="1">
    <nc r="M10" t="inlineStr">
      <is>
        <t>90</t>
      </is>
    </nc>
  </rcc>
  <rcc rId="217" sId="1" odxf="1" dxf="1">
    <nc r="N10" t="inlineStr">
      <is>
        <t>Projekt wybrany do dofinansowania po zwiększeniu kwoty przeznaczonej na dofinansowanie projektów 
w konkursie - Uchwałą z dnia 4.12.2018 r.</t>
      </is>
    </nc>
    <ndxf>
      <alignment wrapText="0" readingOrder="0"/>
    </ndxf>
  </rcc>
  <rcc rId="218" sId="1" odxf="1" dxf="1">
    <nc r="A11" t="inlineStr">
      <is>
        <t>6</t>
      </is>
    </nc>
    <ndxf>
      <fill>
        <patternFill patternType="solid">
          <bgColor theme="3" tint="0.79998168889431442"/>
        </patternFill>
      </fill>
    </ndxf>
  </rcc>
  <rcc rId="219" sId="1" odxf="1" dxf="1">
    <nc r="B11" t="inlineStr">
      <is>
        <t>Mazowiecka Jednostka Wdrażania Programów Unijnych</t>
      </is>
    </nc>
    <ndxf>
      <fill>
        <patternFill patternType="solid">
          <bgColor theme="3" tint="0.79998168889431442"/>
        </patternFill>
      </fill>
    </ndxf>
  </rcc>
  <rcc rId="220" sId="1" odxf="1" dxf="1">
    <nc r="C11" t="inlineStr">
      <is>
        <t>RPMA.04.03.02-14-9529/17</t>
      </is>
    </nc>
    <ndxf>
      <fill>
        <patternFill patternType="solid">
          <bgColor theme="3" tint="0.79998168889431442"/>
        </patternFill>
      </fill>
    </ndxf>
  </rcc>
  <rcc rId="221" sId="1" odxf="1" dxf="1">
    <nc r="D11" t="inlineStr">
      <is>
        <t>Rozwój systemu dróg rowerowych w gminie Brwinów - Etap II</t>
      </is>
    </nc>
    <ndxf>
      <fill>
        <patternFill patternType="solid">
          <bgColor theme="3" tint="0.79998168889431442"/>
        </patternFill>
      </fill>
    </ndxf>
  </rcc>
  <rcc rId="222" sId="1" odxf="1" dxf="1">
    <nc r="E11" t="inlineStr">
      <is>
        <t>Gmina Brwinów</t>
      </is>
    </nc>
    <ndxf>
      <fill>
        <patternFill patternType="solid">
          <bgColor theme="3" tint="0.79998168889431442"/>
        </patternFill>
      </fill>
    </ndxf>
  </rcc>
  <rcc rId="223" sId="1" odxf="1" dxf="1" numFmtId="34">
    <nc r="F11">
      <v>5129186.05</v>
    </nc>
    <ndxf>
      <fill>
        <patternFill patternType="solid">
          <bgColor theme="3" tint="0.79998168889431442"/>
        </patternFill>
      </fill>
    </ndxf>
  </rcc>
  <rcc rId="224" sId="1" odxf="1" dxf="1" numFmtId="34">
    <nc r="G11">
      <v>5083539.5199999996</v>
    </nc>
    <ndxf>
      <fill>
        <patternFill patternType="solid">
          <bgColor theme="3" tint="0.79998168889431442"/>
        </patternFill>
      </fill>
    </ndxf>
  </rcc>
  <rcc rId="225" sId="1" odxf="1" dxf="1" numFmtId="34">
    <nc r="H11">
      <v>4524350.1667999998</v>
    </nc>
    <ndxf>
      <fill>
        <patternFill patternType="solid">
          <bgColor theme="3" tint="0.79998168889431442"/>
        </patternFill>
      </fill>
    </ndxf>
  </rcc>
  <rcc rId="226" sId="1" odxf="1" dxf="1" numFmtId="34">
    <nc r="I11">
      <v>4066831.61</v>
    </nc>
    <ndxf>
      <fill>
        <patternFill patternType="solid">
          <bgColor theme="3" tint="0.79998168889431442"/>
        </patternFill>
      </fill>
    </ndxf>
  </rcc>
  <rcc rId="227" sId="1" odxf="1" dxf="1" numFmtId="11">
    <nc r="J11">
      <v>457518.55679999996</v>
    </nc>
    <ndxf>
      <fill>
        <patternFill patternType="solid">
          <bgColor theme="3" tint="0.79998168889431442"/>
        </patternFill>
      </fill>
    </ndxf>
  </rcc>
  <rcc rId="228" sId="1" odxf="1" dxf="1" numFmtId="4">
    <nc r="K11">
      <v>67</v>
    </nc>
    <ndxf>
      <numFmt numFmtId="2" formatCode="0.00"/>
      <fill>
        <patternFill patternType="solid">
          <bgColor theme="3" tint="0.79998168889431442"/>
        </patternFill>
      </fill>
      <alignment wrapText="1" readingOrder="0"/>
    </ndxf>
  </rcc>
  <rcc rId="229" sId="1" odxf="1" dxf="1" numFmtId="14">
    <nc r="L11">
      <v>0.72826086956521741</v>
    </nc>
    <ndxf>
      <fill>
        <patternFill patternType="solid">
          <bgColor theme="3" tint="0.79998168889431442"/>
        </patternFill>
      </fill>
    </ndxf>
  </rcc>
  <rcc rId="230" sId="1" odxf="1" dxf="1">
    <nc r="M11" t="inlineStr">
      <is>
        <t>90</t>
      </is>
    </nc>
    <ndxf>
      <fill>
        <patternFill patternType="solid">
          <bgColor theme="3" tint="0.79998168889431442"/>
        </patternFill>
      </fill>
    </ndxf>
  </rcc>
  <rcc rId="231" sId="1" odxf="1" dxf="1">
    <nc r="N11" t="inlineStr">
      <is>
        <t>Projekt wybrany do dofinansowania po zwiększeniu kwoty przeznaczonej na dofinansowanie projektów 
w konkursie.</t>
      </is>
    </nc>
    <ndxf>
      <fill>
        <patternFill patternType="solid">
          <bgColor theme="3" tint="0.79998168889431442"/>
        </patternFill>
      </fill>
      <alignment wrapText="0" readingOrder="0"/>
    </ndxf>
  </rcc>
  <rcc rId="232" sId="1" odxf="1" dxf="1">
    <oc r="A12" t="inlineStr">
      <is>
        <t>4</t>
      </is>
    </oc>
    <nc r="A12" t="inlineStr">
      <is>
        <t>7</t>
      </is>
    </nc>
    <ndxf>
      <fill>
        <patternFill patternType="none">
          <bgColor indexed="65"/>
        </patternFill>
      </fill>
    </ndxf>
  </rcc>
  <rfmt sheetId="1" sqref="B12" start="0" length="0">
    <dxf>
      <fill>
        <patternFill patternType="none">
          <bgColor indexed="65"/>
        </patternFill>
      </fill>
    </dxf>
  </rfmt>
  <rcc rId="233" sId="1" odxf="1" dxf="1">
    <oc r="C12" t="inlineStr">
      <is>
        <t>RPMA.04.03.02-14-9482/17</t>
      </is>
    </oc>
    <nc r="C12" t="inlineStr">
      <is>
        <t>RPMA.04.03.02-14-9453/17</t>
      </is>
    </nc>
    <ndxf>
      <fill>
        <patternFill patternType="none">
          <bgColor indexed="65"/>
        </patternFill>
      </fill>
    </ndxf>
  </rcc>
  <rcc rId="234" sId="1" odxf="1" dxf="1">
    <oc r="D12" t="inlineStr">
      <is>
        <t>Budowa sieci dróg rowerowych w Gminie Nadarzyn w ramach ZlT - kolejny etap</t>
      </is>
    </oc>
    <nc r="D12" t="inlineStr">
      <is>
        <t>Rozwój systemu dróg rowerowych w Gminie Wiązowna</t>
      </is>
    </nc>
    <ndxf>
      <fill>
        <patternFill patternType="none">
          <bgColor indexed="65"/>
        </patternFill>
      </fill>
    </ndxf>
  </rcc>
  <rcc rId="235" sId="1" odxf="1" dxf="1">
    <oc r="E12" t="inlineStr">
      <is>
        <t>Gmina Nadarzyn</t>
      </is>
    </oc>
    <nc r="E12" t="inlineStr">
      <is>
        <t>Gmina Wiązowna</t>
      </is>
    </nc>
    <ndxf>
      <fill>
        <patternFill patternType="none">
          <bgColor indexed="65"/>
        </patternFill>
      </fill>
    </ndxf>
  </rcc>
  <rcc rId="236" sId="1" odxf="1" dxf="1" numFmtId="34">
    <oc r="F12">
      <v>8629331.8200000003</v>
    </oc>
    <nc r="F12">
      <v>12348042.619999999</v>
    </nc>
    <ndxf>
      <fill>
        <patternFill patternType="none">
          <bgColor indexed="65"/>
        </patternFill>
      </fill>
    </ndxf>
  </rcc>
  <rcc rId="237" sId="1" odxf="1" dxf="1" numFmtId="34">
    <oc r="G12">
      <v>8629331.8200000003</v>
    </oc>
    <nc r="G12">
      <v>12348042.619999999</v>
    </nc>
    <ndxf>
      <fill>
        <patternFill patternType="none">
          <bgColor indexed="65"/>
        </patternFill>
      </fill>
    </ndxf>
  </rcc>
  <rcc rId="238" sId="1" odxf="1" dxf="1" numFmtId="34">
    <oc r="H12">
      <v>6903465.4500000002</v>
    </oc>
    <nc r="H12">
      <v>10989757.925799999</v>
    </nc>
    <ndxf>
      <fill>
        <patternFill patternType="none">
          <bgColor indexed="65"/>
        </patternFill>
      </fill>
    </ndxf>
  </rcc>
  <rcc rId="239" sId="1" odxf="1" dxf="1" numFmtId="34">
    <oc r="I12">
      <v>6903465.4500000002</v>
    </oc>
    <nc r="I12">
      <v>9878434.0899999999</v>
    </nc>
    <ndxf>
      <fill>
        <patternFill patternType="none">
          <bgColor indexed="65"/>
        </patternFill>
      </fill>
    </ndxf>
  </rcc>
  <rcc rId="240" sId="1" odxf="1" dxf="1" numFmtId="11">
    <oc r="J12">
      <v>0</v>
    </oc>
    <nc r="J12">
      <v>1111323.8358</v>
    </nc>
    <ndxf>
      <fill>
        <patternFill patternType="none">
          <bgColor indexed="65"/>
        </patternFill>
      </fill>
    </ndxf>
  </rcc>
  <rcc rId="241" sId="1" odxf="1" dxf="1" numFmtId="4">
    <oc r="K12">
      <v>78</v>
    </oc>
    <nc r="K12">
      <v>63</v>
    </nc>
    <ndxf>
      <fill>
        <patternFill patternType="none">
          <bgColor indexed="65"/>
        </patternFill>
      </fill>
      <alignment wrapText="0" readingOrder="0"/>
    </ndxf>
  </rcc>
  <rcc rId="242" sId="1" odxf="1" dxf="1" numFmtId="14">
    <oc r="L12">
      <f>K12/92</f>
    </oc>
    <nc r="L12">
      <v>0.68478260869565222</v>
    </nc>
    <ndxf>
      <fill>
        <patternFill patternType="none">
          <bgColor indexed="65"/>
        </patternFill>
      </fill>
    </ndxf>
  </rcc>
  <rfmt sheetId="1" sqref="M12" start="0" length="0">
    <dxf>
      <fill>
        <patternFill patternType="none">
          <bgColor indexed="65"/>
        </patternFill>
      </fill>
    </dxf>
  </rfmt>
  <rcc rId="243" sId="1" odxf="1" dxf="1">
    <oc r="N12" t="inlineStr">
      <is>
        <t>-</t>
      </is>
    </oc>
    <nc r="N12" t="inlineStr">
      <is>
        <t>Projekt wybrany do dofinansowania po zwiększeniu kwoty przeznaczonej na dofinansowanie projektów 
w konkursie.</t>
      </is>
    </nc>
    <ndxf>
      <fill>
        <patternFill patternType="none">
          <bgColor indexed="65"/>
        </patternFill>
      </fill>
      <alignment wrapText="0" readingOrder="0"/>
    </ndxf>
  </rcc>
  <rcc rId="244" sId="1" odxf="1" dxf="1">
    <oc r="A13" t="inlineStr">
      <is>
        <t>5</t>
      </is>
    </oc>
    <nc r="A13" t="inlineStr">
      <is>
        <t>8</t>
      </is>
    </nc>
    <ndxf>
      <fill>
        <patternFill patternType="solid">
          <bgColor theme="3" tint="0.79998168889431442"/>
        </patternFill>
      </fill>
    </ndxf>
  </rcc>
  <rfmt sheetId="1" sqref="B13" start="0" length="0">
    <dxf>
      <fill>
        <patternFill patternType="solid">
          <bgColor theme="3" tint="0.79998168889431442"/>
        </patternFill>
      </fill>
    </dxf>
  </rfmt>
  <rcc rId="245" sId="1" odxf="1" dxf="1">
    <oc r="C13" t="inlineStr">
      <is>
        <t>RPMA.04.03.02-14-9481/17</t>
      </is>
    </oc>
    <nc r="C13" t="inlineStr">
      <is>
        <t>RPMA.04.03.02-14-9525/17</t>
      </is>
    </nc>
    <ndxf>
      <fill>
        <patternFill patternType="solid">
          <bgColor theme="3" tint="0.79998168889431442"/>
        </patternFill>
      </fill>
    </ndxf>
  </rcc>
  <rcc rId="246" sId="1" odxf="1" dxf="1">
    <oc r="D13" t="inlineStr">
      <is>
        <t>Promowanie zrównoważonej mobilności miejskiej poprzez rozwój sieci dróg rowerowych na terenie gmin Ożarów Mazowiecki, Leszno i Stare Babice</t>
      </is>
    </oc>
    <nc r="D13" t="inlineStr">
      <is>
        <t>Poprawa warunków do rozwoju przyjaznych środowisku form transportu poprzez budowę systemu dróg rowerowych na terenie Gminy Legionowo – etap II</t>
      </is>
    </nc>
    <ndxf>
      <fill>
        <patternFill patternType="solid">
          <bgColor theme="3" tint="0.79998168889431442"/>
        </patternFill>
      </fill>
    </ndxf>
  </rcc>
  <rcc rId="247" sId="1" odxf="1" dxf="1">
    <oc r="E13" t="inlineStr">
      <is>
        <t>Gmina Ożarów Mazowiecki</t>
      </is>
    </oc>
    <nc r="E13" t="inlineStr">
      <is>
        <t>Gmina Miejska Legionowo</t>
      </is>
    </nc>
    <ndxf>
      <fill>
        <patternFill patternType="solid">
          <bgColor theme="3" tint="0.79998168889431442"/>
        </patternFill>
      </fill>
    </ndxf>
  </rcc>
  <rcc rId="248" sId="1" odxf="1" dxf="1" numFmtId="34">
    <oc r="F13">
      <v>16073549</v>
    </oc>
    <nc r="F13">
      <v>8346157.2300000004</v>
    </nc>
    <ndxf>
      <fill>
        <patternFill patternType="solid">
          <bgColor theme="3" tint="0.79998168889431442"/>
        </patternFill>
      </fill>
    </ndxf>
  </rcc>
  <rcc rId="249" sId="1" odxf="1" dxf="1" numFmtId="34">
    <oc r="G13">
      <v>16073549</v>
    </oc>
    <nc r="G13">
      <v>8346157.2300000004</v>
    </nc>
    <ndxf>
      <fill>
        <patternFill patternType="solid">
          <bgColor theme="3" tint="0.79998168889431442"/>
        </patternFill>
      </fill>
    </ndxf>
  </rcc>
  <rcc rId="250" sId="1" odxf="1" dxf="1" numFmtId="34">
    <oc r="H13">
      <f>I13+J13</f>
    </oc>
    <nc r="H13">
      <v>7428079.9307000004</v>
    </nc>
    <ndxf>
      <fill>
        <patternFill patternType="solid">
          <bgColor theme="3" tint="0.79998168889431442"/>
        </patternFill>
      </fill>
    </ndxf>
  </rcc>
  <rcc rId="251" sId="1" odxf="1" dxf="1" numFmtId="34">
    <oc r="I13">
      <v>12858839.199999999</v>
    </oc>
    <nc r="I13">
      <v>6676925.7800000003</v>
    </nc>
    <ndxf>
      <fill>
        <patternFill patternType="solid">
          <bgColor theme="3" tint="0.79998168889431442"/>
        </patternFill>
      </fill>
    </ndxf>
  </rcc>
  <rcc rId="252" sId="1" odxf="1" dxf="1" numFmtId="11">
    <oc r="J13">
      <v>1446619.41</v>
    </oc>
    <nc r="J13">
      <v>751154.1507</v>
    </nc>
    <ndxf>
      <numFmt numFmtId="165" formatCode="#,##0.00\ &quot;zł&quot;"/>
      <fill>
        <patternFill patternType="solid">
          <bgColor theme="3" tint="0.79998168889431442"/>
        </patternFill>
      </fill>
    </ndxf>
  </rcc>
  <rcc rId="253" sId="1" odxf="1" dxf="1" numFmtId="4">
    <oc r="K13">
      <v>77</v>
    </oc>
    <nc r="K13">
      <v>63</v>
    </nc>
    <ndxf>
      <numFmt numFmtId="2" formatCode="0.00"/>
      <fill>
        <patternFill patternType="solid">
          <bgColor theme="3" tint="0.79998168889431442"/>
        </patternFill>
      </fill>
      <alignment wrapText="1" readingOrder="0"/>
    </ndxf>
  </rcc>
  <rcc rId="254" sId="1" odxf="1" dxf="1" numFmtId="14">
    <oc r="L13">
      <f>K13/92</f>
    </oc>
    <nc r="L13">
      <v>0.68478260869565222</v>
    </nc>
    <ndxf>
      <fill>
        <patternFill patternType="solid">
          <bgColor theme="3" tint="0.79998168889431442"/>
        </patternFill>
      </fill>
    </ndxf>
  </rcc>
  <rfmt sheetId="1" sqref="M13" start="0" length="0">
    <dxf>
      <fill>
        <patternFill patternType="solid">
          <bgColor theme="3" tint="0.79998168889431442"/>
        </patternFill>
      </fill>
    </dxf>
  </rfmt>
  <rfmt sheetId="1" sqref="N13" start="0" length="0">
    <dxf>
      <fill>
        <patternFill patternType="solid">
          <bgColor theme="3" tint="0.79998168889431442"/>
        </patternFill>
      </fill>
      <alignment wrapText="0" readingOrder="0"/>
    </dxf>
  </rfmt>
  <rfmt sheetId="1" sqref="N10:N13">
    <dxf>
      <alignment wrapText="1" readingOrder="0"/>
    </dxf>
  </rfmt>
  <rcc rId="255" sId="1">
    <oc r="A2" t="inlineStr">
      <is>
        <t xml:space="preserve">Lista ocenionych projektów, złożonych w ramach konkursu RPMA.04.03.02-IP.01-14-053/17, Oś priorytetowa IV „Przejście na gospodarkę niskoemisyjną” dla Działania 4.3 „Redukcja emisji zanieczyszczeń powietrza”, Poddziałania 4.3.2 „Mobilność miejska w ramach ZIT”, Typ projektów: „Rozwój zrównoważonej multimodalnej mobilności miejskiej - ZIT - Ścieżki i infrastruktura rowerowa” Regionalnego Programu Operacyjnego Województwa Mazowieckiego na lata 2014-2020
</t>
      </is>
    </oc>
    <nc r="A2" t="inlineStr">
      <is>
        <t xml:space="preserve">Lista ocenionych projektów, złożonych w ramach konkursu RPMA.04.03.02-IP.01-14-053/17, Oś priorytetowa IV „Przejście na gospodarkę niskoemisyjną” dla Działania 4.3 „Redukcja emisji zanieczyszczeń powietrza”, Poddziałania 4.3.2 „Mobilność miejska 
w ramach ZIT”, Typ projektów: „Rozwój zrównoważonej multimodalnej mobilności miejskiej - ZIT - Ścieżki i infrastruktura rowerowa” Regionalnego Programu Operacyjnego Województwa Mazowieckiego na lata 2014-2020
</t>
      </is>
    </nc>
  </rcc>
  <rcc rId="256" sId="1" numFmtId="14">
    <oc r="L20">
      <f>K20/92</f>
    </oc>
    <nc r="L20">
      <v>0.45652173913043476</v>
    </nc>
  </rcc>
  <rcc rId="257" sId="1" numFmtId="11">
    <oc r="H21">
      <f>I21+J21</f>
    </oc>
    <nc r="H21">
      <v>1389226.0426</v>
    </nc>
  </rcc>
  <rcc rId="258" sId="1" numFmtId="14">
    <oc r="L21">
      <f>K21/92</f>
    </oc>
    <nc r="L21">
      <v>0.41304347826086957</v>
    </nc>
  </rcc>
  <rcv guid="{AD87CB15-33B8-432D-A16C-11724FFE60BD}" action="delete"/>
  <rdn rId="0" localSheetId="1" customView="1" name="Z_AD87CB15_33B8_432D_A16C_11724FFE60BD_.wvu.PrintArea" hidden="1" oldHidden="1">
    <formula>' '!$A$1:$N$24</formula>
    <oldFormula>' '!$A$1:$N$24</oldFormula>
  </rdn>
  <rdn rId="0" localSheetId="1" customView="1" name="Z_AD87CB15_33B8_432D_A16C_11724FFE60BD_.wvu.PrintTitles" hidden="1" oldHidden="1">
    <formula>' '!$4:$4</formula>
    <oldFormula>' '!$4:$4</oldFormula>
  </rdn>
  <rdn rId="0" localSheetId="1" customView="1" name="Z_AD87CB15_33B8_432D_A16C_11724FFE60BD_.wvu.Rows" hidden="1" oldHidden="1">
    <formula>' '!$53:$1048576,' '!$36:$52</formula>
    <oldFormula>' '!$43:$1048576,' '!#REF!,' '!$36:$42</oldFormula>
  </rdn>
  <rdn rId="0" localSheetId="1" customView="1" name="Z_AD87CB15_33B8_432D_A16C_11724FFE60BD_.wvu.FilterData" hidden="1" oldHidden="1">
    <formula>' '!$A$5:$W$15</formula>
    <oldFormula>' '!$A$5:$W$15</oldFormula>
  </rdn>
  <rdn rId="0" localSheetId="2" customView="1" name="Z_AD87CB15_33B8_432D_A16C_11724FFE60BD_.wvu.FilterData" hidden="1" oldHidden="1">
    <formula>Arkusz1!$A$1:$E$1</formula>
    <oldFormula>Arkusz1!$A$1:$E$1</oldFormula>
  </rdn>
  <rcv guid="{AD87CB15-33B8-432D-A16C-11724FFE60BD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D87CB15-33B8-432D-A16C-11724FFE60BD}" action="delete"/>
  <rdn rId="0" localSheetId="1" customView="1" name="Z_AD87CB15_33B8_432D_A16C_11724FFE60BD_.wvu.PrintArea" hidden="1" oldHidden="1">
    <formula>' '!$A$1:$N$24</formula>
    <oldFormula>' '!$A$1:$N$24</oldFormula>
  </rdn>
  <rdn rId="0" localSheetId="1" customView="1" name="Z_AD87CB15_33B8_432D_A16C_11724FFE60BD_.wvu.PrintTitles" hidden="1" oldHidden="1">
    <formula>' '!$4:$4</formula>
    <oldFormula>' '!$4:$4</oldFormula>
  </rdn>
  <rdn rId="0" localSheetId="1" customView="1" name="Z_AD87CB15_33B8_432D_A16C_11724FFE60BD_.wvu.Rows" hidden="1" oldHidden="1">
    <formula>' '!$43:$1048576,' '!$36:$42</formula>
    <oldFormula>' '!$53:$1048576,' '!$36:$52</oldFormula>
  </rdn>
  <rdn rId="0" localSheetId="1" customView="1" name="Z_AD87CB15_33B8_432D_A16C_11724FFE60BD_.wvu.FilterData" hidden="1" oldHidden="1">
    <formula>' '!$A$5:$W$15</formula>
    <oldFormula>' '!$A$5:$W$15</oldFormula>
  </rdn>
  <rdn rId="0" localSheetId="2" customView="1" name="Z_AD87CB15_33B8_432D_A16C_11724FFE60BD_.wvu.FilterData" hidden="1" oldHidden="1">
    <formula>Arkusz1!$A$1:$E$1</formula>
    <oldFormula>Arkusz1!$A$1:$E$1</oldFormula>
  </rdn>
  <rcv guid="{AD87CB15-33B8-432D-A16C-11724FFE60BD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D87CB15-33B8-432D-A16C-11724FFE60BD}" action="delete"/>
  <rdn rId="0" localSheetId="1" customView="1" name="Z_AD87CB15_33B8_432D_A16C_11724FFE60BD_.wvu.PrintArea" hidden="1" oldHidden="1">
    <formula>' '!$A$1:$N$24</formula>
    <oldFormula>' '!$A$1:$N$24</oldFormula>
  </rdn>
  <rdn rId="0" localSheetId="1" customView="1" name="Z_AD87CB15_33B8_432D_A16C_11724FFE60BD_.wvu.PrintTitles" hidden="1" oldHidden="1">
    <formula>' '!$4:$4</formula>
    <oldFormula>' '!$4:$4</oldFormula>
  </rdn>
  <rdn rId="0" localSheetId="1" customView="1" name="Z_AD87CB15_33B8_432D_A16C_11724FFE60BD_.wvu.Rows" hidden="1" oldHidden="1">
    <formula>' '!$43:$1048576,' '!$36:$42</formula>
    <oldFormula>' '!$43:$1048576,' '!$36:$42</oldFormula>
  </rdn>
  <rdn rId="0" localSheetId="1" customView="1" name="Z_AD87CB15_33B8_432D_A16C_11724FFE60BD_.wvu.FilterData" hidden="1" oldHidden="1">
    <formula>' '!$A$5:$W$15</formula>
    <oldFormula>' '!$A$5:$W$15</oldFormula>
  </rdn>
  <rdn rId="0" localSheetId="2" customView="1" name="Z_AD87CB15_33B8_432D_A16C_11724FFE60BD_.wvu.FilterData" hidden="1" oldHidden="1">
    <formula>Arkusz1!$A$1:$E$1</formula>
    <oldFormula>Arkusz1!$A$1:$E$1</oldFormula>
  </rdn>
  <rcv guid="{AD87CB15-33B8-432D-A16C-11724FFE60BD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74" sId="1" ref="A17:XFD17" action="deleteRow">
    <undo index="4" exp="area" ref3D="1" dr="$A$36:$XFD$42" dn="Z_B9765722_FFAA_413F_9FF7_82ADDE831527_.wvu.Rows" sId="1"/>
    <undo index="1" exp="area" ref3D="1" dr="$A$43:$XFD$1048576" dn="Z_B9765722_FFAA_413F_9FF7_82ADDE831527_.wvu.Rows" sId="1"/>
    <undo index="4" exp="area" ref3D="1" dr="$A$36:$XFD$42" dn="Z_FD0FA0AE_E6DE_45F1_87A2_6A08B0B80657_.wvu.Rows" sId="1"/>
    <undo index="1" exp="area" ref3D="1" dr="$A$43:$XFD$1048576" dn="Z_FD0FA0AE_E6DE_45F1_87A2_6A08B0B80657_.wvu.Rows" sId="1"/>
    <undo index="2" exp="area" ref3D="1" dr="$A$36:$XFD$42" dn="Z_AD87CB15_33B8_432D_A16C_11724FFE60BD_.wvu.Rows" sId="1"/>
    <undo index="1" exp="area" ref3D="1" dr="$A$43:$XFD$1048576" dn="Z_AD87CB15_33B8_432D_A16C_11724FFE60BD_.wvu.Rows" sId="1"/>
    <rfmt sheetId="1" xfDxf="1" sqref="A17:XFD17" start="0" length="0">
      <dxf>
        <font>
          <name val="Arial"/>
          <scheme val="none"/>
        </font>
      </dxf>
    </rfmt>
    <rcc rId="0" sId="1" dxf="1">
      <nc r="A17" t="inlineStr">
        <is>
          <t>Projekty, które nie spełniły kryteriów wyboru projektów lub nie uzyskały wymaganej liczby punktów</t>
        </is>
      </nc>
      <ndxf>
        <font>
          <b/>
          <sz val="16"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B17" start="0" length="0">
      <dxf>
        <font>
          <b/>
          <sz val="16"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C17" start="0" length="0">
      <dxf>
        <font>
          <b/>
          <sz val="16"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7" start="0" length="0">
      <dxf>
        <font>
          <b/>
          <sz val="16"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E17" start="0" length="0">
      <dxf>
        <font>
          <b/>
          <sz val="16"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F17" start="0" length="0">
      <dxf>
        <font>
          <b/>
          <sz val="16"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G17" start="0" length="0">
      <dxf>
        <font>
          <b/>
          <sz val="16"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H17" start="0" length="0">
      <dxf>
        <font>
          <b/>
          <sz val="16"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I17" start="0" length="0">
      <dxf>
        <font>
          <b/>
          <sz val="16"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J17" start="0" length="0">
      <dxf>
        <font>
          <b/>
          <sz val="16"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K17" start="0" length="0">
      <dxf>
        <font>
          <b/>
          <sz val="16"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L17" start="0" length="0">
      <dxf>
        <font>
          <b/>
          <sz val="16"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M17" start="0" length="0">
      <dxf>
        <font>
          <b/>
          <sz val="16"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N17" start="0" length="0">
      <dxf>
        <font>
          <b/>
          <sz val="16"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O17" start="0" length="0">
      <dxf>
        <numFmt numFmtId="4" formatCode="#,##0.00"/>
      </dxf>
    </rfmt>
    <rfmt sheetId="1" sqref="Q17" start="0" length="0">
      <dxf>
        <numFmt numFmtId="164" formatCode="_-* #,##0.00\ [$zł-415]_-;\-* #,##0.00\ [$zł-415]_-;_-* &quot;-&quot;??\ [$zł-415]_-;_-@_-"/>
      </dxf>
    </rfmt>
  </rrc>
  <rrc rId="275" sId="1" ref="A17:XFD17" action="deleteRow">
    <undo index="4" exp="area" ref3D="1" dr="$A$35:$XFD$41" dn="Z_B9765722_FFAA_413F_9FF7_82ADDE831527_.wvu.Rows" sId="1"/>
    <undo index="1" exp="area" ref3D="1" dr="$A$42:$XFD$1048576" dn="Z_B9765722_FFAA_413F_9FF7_82ADDE831527_.wvu.Rows" sId="1"/>
    <undo index="4" exp="area" ref3D="1" dr="$A$35:$XFD$41" dn="Z_FD0FA0AE_E6DE_45F1_87A2_6A08B0B80657_.wvu.Rows" sId="1"/>
    <undo index="1" exp="area" ref3D="1" dr="$A$42:$XFD$1048576" dn="Z_FD0FA0AE_E6DE_45F1_87A2_6A08B0B80657_.wvu.Rows" sId="1"/>
    <undo index="2" exp="area" ref3D="1" dr="$A$35:$XFD$41" dn="Z_AD87CB15_33B8_432D_A16C_11724FFE60BD_.wvu.Rows" sId="1"/>
    <undo index="1" exp="area" ref3D="1" dr="$A$42:$XFD$1048576" dn="Z_AD87CB15_33B8_432D_A16C_11724FFE60BD_.wvu.Rows" sId="1"/>
    <rfmt sheetId="1" xfDxf="1" sqref="A17:XFD17" start="0" length="0">
      <dxf>
        <font>
          <name val="Arial"/>
          <scheme val="none"/>
        </font>
      </dxf>
    </rfmt>
    <rcc rId="0" sId="1" dxf="1">
      <nc r="A17" t="inlineStr">
        <is>
          <t>Lp.</t>
        </is>
      </nc>
      <ndxf>
        <font>
          <b/>
          <name val="Arial"/>
          <scheme val="none"/>
        </font>
        <fill>
          <patternFill patternType="solid">
            <fgColor theme="4"/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 t="inlineStr">
        <is>
          <t>Instytucja Organizująca Konkurs / Instytucja prowadząca nabór</t>
        </is>
      </nc>
      <ndxf>
        <font>
          <b/>
          <name val="Arial"/>
          <scheme val="none"/>
        </font>
        <fill>
          <patternFill patternType="solid">
            <fgColor theme="4"/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Numer RPMA</t>
        </is>
      </nc>
      <ndxf>
        <font>
          <b/>
          <name val="Arial"/>
          <scheme val="none"/>
        </font>
        <fill>
          <patternFill patternType="solid">
            <fgColor theme="4"/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Tytuł projektu</t>
        </is>
      </nc>
      <ndxf>
        <font>
          <b/>
          <name val="Arial"/>
          <scheme val="none"/>
        </font>
        <fill>
          <patternFill patternType="solid">
            <fgColor theme="4"/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Nazwa wnioskodawcy</t>
        </is>
      </nc>
      <ndxf>
        <font>
          <b/>
          <name val="Arial"/>
          <scheme val="none"/>
        </font>
        <fill>
          <patternFill patternType="solid">
            <fgColor theme="4"/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Wartość projektu ogółem</t>
        </is>
      </nc>
      <ndxf>
        <font>
          <b/>
          <name val="Arial"/>
          <scheme val="none"/>
        </font>
        <fill>
          <patternFill patternType="solid">
            <fgColor theme="4"/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7" t="inlineStr">
        <is>
          <t>Wydatki kwalifikowane</t>
        </is>
      </nc>
      <ndxf>
        <font>
          <b/>
          <name val="Arial"/>
          <scheme val="none"/>
        </font>
        <fill>
          <patternFill patternType="solid">
            <fgColor theme="4"/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7" t="inlineStr">
        <is>
          <t>Wnioskowane dofinansowanie ogółem (UE+BP)</t>
        </is>
      </nc>
      <ndxf>
        <font>
          <b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 t="inlineStr">
        <is>
          <t>Wnioskowane dofinansowanie (UE)</t>
        </is>
      </nc>
      <ndxf>
        <font>
          <b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" t="inlineStr">
        <is>
          <t>Wnioskowane dofinansowanie (BP)</t>
        </is>
      </nc>
      <ndxf>
        <font>
          <b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7" t="inlineStr">
        <is>
          <t>Liczba punktów uzyskana przez projekt</t>
        </is>
      </nc>
      <ndxf>
        <font>
          <b/>
          <name val="Arial"/>
          <scheme val="none"/>
        </font>
        <fill>
          <patternFill patternType="solid">
            <fgColor theme="4"/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17" t="inlineStr">
        <is>
          <t>Procent maksymalnej liczby punktów możliwych do zdobycia</t>
        </is>
      </nc>
      <ndxf>
        <font>
          <b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7" t="inlineStr">
        <is>
          <t>Kategoria interwencji</t>
        </is>
      </nc>
      <ndxf>
        <font>
          <b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N17" t="inlineStr">
        <is>
          <t>Komentarz</t>
        </is>
      </nc>
      <ndxf>
        <font>
          <b/>
          <name val="Arial"/>
          <scheme val="none"/>
        </font>
        <fill>
          <patternFill patternType="solid"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O17" start="0" length="0">
      <dxf>
        <numFmt numFmtId="4" formatCode="#,##0.00"/>
      </dxf>
    </rfmt>
    <rfmt sheetId="1" sqref="Q17" start="0" length="0">
      <dxf>
        <numFmt numFmtId="164" formatCode="_-* #,##0.00\ [$zł-415]_-;\-* #,##0.00\ [$zł-415]_-;_-* &quot;-&quot;??\ [$zł-415]_-;_-@_-"/>
      </dxf>
    </rfmt>
  </rrc>
  <rrc rId="276" sId="1" ref="A17:XFD17" action="deleteRow">
    <undo index="4" exp="area" ref3D="1" dr="$A$34:$XFD$40" dn="Z_B9765722_FFAA_413F_9FF7_82ADDE831527_.wvu.Rows" sId="1"/>
    <undo index="1" exp="area" ref3D="1" dr="$A$41:$XFD$1048576" dn="Z_B9765722_FFAA_413F_9FF7_82ADDE831527_.wvu.Rows" sId="1"/>
    <undo index="4" exp="area" ref3D="1" dr="$A$34:$XFD$40" dn="Z_FD0FA0AE_E6DE_45F1_87A2_6A08B0B80657_.wvu.Rows" sId="1"/>
    <undo index="1" exp="area" ref3D="1" dr="$A$41:$XFD$1048576" dn="Z_FD0FA0AE_E6DE_45F1_87A2_6A08B0B80657_.wvu.Rows" sId="1"/>
    <undo index="2" exp="area" ref3D="1" dr="$A$34:$XFD$40" dn="Z_AD87CB15_33B8_432D_A16C_11724FFE60BD_.wvu.Rows" sId="1"/>
    <undo index="1" exp="area" ref3D="1" dr="$A$41:$XFD$1048576" dn="Z_AD87CB15_33B8_432D_A16C_11724FFE60BD_.wvu.Rows" sId="1"/>
    <rfmt sheetId="1" xfDxf="1" sqref="A17:XFD17" start="0" length="0">
      <dxf>
        <font>
          <name val="Arial"/>
          <scheme val="none"/>
        </font>
      </dxf>
    </rfmt>
    <rcc rId="0" sId="1" dxf="1">
      <nc r="A17" t="inlineStr">
        <is>
          <t>1</t>
        </is>
      </nc>
      <ndxf>
        <numFmt numFmtId="30" formatCode="@"/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 t="inlineStr">
        <is>
          <t>2</t>
        </is>
      </nc>
      <ndxf>
        <numFmt numFmtId="30" formatCode="@"/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3</t>
        </is>
      </nc>
      <ndxf>
        <numFmt numFmtId="30" formatCode="@"/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4</t>
        </is>
      </nc>
      <ndxf>
        <numFmt numFmtId="30" formatCode="@"/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5</t>
        </is>
      </nc>
      <ndxf>
        <numFmt numFmtId="30" formatCode="@"/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6</t>
        </is>
      </nc>
      <ndxf>
        <numFmt numFmtId="30" formatCode="@"/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7" t="inlineStr">
        <is>
          <t>7</t>
        </is>
      </nc>
      <ndxf>
        <numFmt numFmtId="30" formatCode="@"/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7" t="inlineStr">
        <is>
          <t>8</t>
        </is>
      </nc>
      <ndxf>
        <numFmt numFmtId="30" formatCode="@"/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 t="inlineStr">
        <is>
          <t>9</t>
        </is>
      </nc>
      <ndxf>
        <numFmt numFmtId="30" formatCode="@"/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" t="inlineStr">
        <is>
          <t>10</t>
        </is>
      </nc>
      <ndxf>
        <numFmt numFmtId="30" formatCode="@"/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7" t="inlineStr">
        <is>
          <t>11</t>
        </is>
      </nc>
      <ndxf>
        <numFmt numFmtId="30" formatCode="@"/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17" t="inlineStr">
        <is>
          <t>12</t>
        </is>
      </nc>
      <ndxf>
        <numFmt numFmtId="30" formatCode="@"/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7" t="inlineStr">
        <is>
          <t>13</t>
        </is>
      </nc>
      <ndxf>
        <numFmt numFmtId="30" formatCode="@"/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N17" t="inlineStr">
        <is>
          <t>14</t>
        </is>
      </nc>
      <ndxf>
        <numFmt numFmtId="30" formatCode="@"/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O17" start="0" length="0">
      <dxf>
        <numFmt numFmtId="4" formatCode="#,##0.00"/>
      </dxf>
    </rfmt>
    <rfmt sheetId="1" sqref="Q17" start="0" length="0">
      <dxf>
        <numFmt numFmtId="164" formatCode="_-* #,##0.00\ [$zł-415]_-;\-* #,##0.00\ [$zł-415]_-;_-* &quot;-&quot;??\ [$zł-415]_-;_-@_-"/>
      </dxf>
    </rfmt>
  </rrc>
  <rrc rId="277" sId="1" ref="A17:XFD17" action="deleteRow">
    <undo index="0" exp="area" dr="J17:J20" r="J21" sId="1"/>
    <undo index="0" exp="area" dr="I17:I20" r="I21" sId="1"/>
    <undo index="0" exp="area" dr="H17:H20" r="H21" sId="1"/>
    <undo index="0" exp="area" dr="G17:G20" r="G21" sId="1"/>
    <undo index="0" exp="area" dr="F17:F20" r="F21" sId="1"/>
    <undo index="4" exp="area" ref3D="1" dr="$A$33:$XFD$39" dn="Z_B9765722_FFAA_413F_9FF7_82ADDE831527_.wvu.Rows" sId="1"/>
    <undo index="1" exp="area" ref3D="1" dr="$A$40:$XFD$1048576" dn="Z_B9765722_FFAA_413F_9FF7_82ADDE831527_.wvu.Rows" sId="1"/>
    <undo index="4" exp="area" ref3D="1" dr="$A$33:$XFD$39" dn="Z_FD0FA0AE_E6DE_45F1_87A2_6A08B0B80657_.wvu.Rows" sId="1"/>
    <undo index="1" exp="area" ref3D="1" dr="$A$40:$XFD$1048576" dn="Z_FD0FA0AE_E6DE_45F1_87A2_6A08B0B80657_.wvu.Rows" sId="1"/>
    <undo index="2" exp="area" ref3D="1" dr="$A$33:$XFD$39" dn="Z_AD87CB15_33B8_432D_A16C_11724FFE60BD_.wvu.Rows" sId="1"/>
    <undo index="1" exp="area" ref3D="1" dr="$A$40:$XFD$1048576" dn="Z_AD87CB15_33B8_432D_A16C_11724FFE60BD_.wvu.Rows" sId="1"/>
    <rfmt sheetId="1" xfDxf="1" sqref="A17:XFD17" start="0" length="0">
      <dxf>
        <font>
          <name val="Arial"/>
          <scheme val="none"/>
        </font>
      </dxf>
    </rfmt>
    <rcc rId="0" sId="1" dxf="1">
      <nc r="A17">
        <v>9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 t="inlineStr">
        <is>
          <t>Mazowiecka Jednostka Wdrażania Programów Unijnych</t>
        </is>
      </nc>
      <ndxf>
        <numFmt numFmtId="30" formatCode="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RPMA.04.03.02-14-9573/17</t>
        </is>
      </nc>
      <ndxf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Ścieżki rowerowe w Gminie Lesznowola</t>
        </is>
      </nc>
      <ndxf>
        <numFmt numFmtId="30" formatCode="@"/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Gmina Lesznowola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34">
      <nc r="F17">
        <v>5573605.5700000003</v>
      </nc>
      <ndxf>
        <numFmt numFmtId="164" formatCode="_-* #,##0.00\ [$zł-415]_-;\-* #,##0.00\ [$zł-415]_-;_-* &quot;-&quot;??\ [$zł-415]_-;_-@_-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34">
      <nc r="G17">
        <v>5200509.83</v>
      </nc>
      <ndxf>
        <numFmt numFmtId="164" formatCode="_-* #,##0.00\ [$zł-415]_-;\-* #,##0.00\ [$zł-415]_-;_-* &quot;-&quot;??\ [$zł-415]_-;_-@_-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34">
      <nc r="H17">
        <v>4160407.86</v>
      </nc>
      <ndxf>
        <numFmt numFmtId="164" formatCode="_-* #,##0.00\ [$zł-415]_-;\-* #,##0.00\ [$zł-415]_-;_-* &quot;-&quot;??\ [$zł-415]_-;_-@_-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34">
      <nc r="I17">
        <v>4160407.86</v>
      </nc>
      <ndxf>
        <numFmt numFmtId="164" formatCode="_-* #,##0.00\ [$zł-415]_-;\-* #,##0.00\ [$zł-415]_-;_-* &quot;-&quot;??\ [$zł-415]_-;_-@_-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1">
      <nc r="J17">
        <v>0</v>
      </nc>
      <ndxf>
        <numFmt numFmtId="165" formatCode="#,##0.00\ &quot;zł&quot;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K17">
        <v>42</v>
      </nc>
      <ndxf>
        <numFmt numFmtId="2" formatCode="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4">
      <nc r="L17">
        <v>0.45652173913043476</v>
      </nc>
      <ndxf>
        <numFmt numFmtId="14" formatCode="0.00%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>
        <v>90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-</t>
        </is>
      </nc>
      <ndxf>
        <numFmt numFmtId="14" formatCode="0.00%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O17" start="0" length="0">
      <dxf>
        <numFmt numFmtId="4" formatCode="#,##0.00"/>
      </dxf>
    </rfmt>
    <rfmt sheetId="1" sqref="Q17" start="0" length="0">
      <dxf>
        <numFmt numFmtId="164" formatCode="_-* #,##0.00\ [$zł-415]_-;\-* #,##0.00\ [$zł-415]_-;_-* &quot;-&quot;??\ [$zł-415]_-;_-@_-"/>
      </dxf>
    </rfmt>
  </rrc>
  <rrc rId="278" sId="1" ref="A17:XFD17" action="deleteRow">
    <undo index="0" exp="area" dr="J17:J19" r="J20" sId="1"/>
    <undo index="0" exp="area" dr="I17:I19" r="I20" sId="1"/>
    <undo index="0" exp="area" dr="H17:H19" r="H20" sId="1"/>
    <undo index="0" exp="area" dr="G17:G19" r="G20" sId="1"/>
    <undo index="0" exp="area" dr="F17:F19" r="F20" sId="1"/>
    <undo index="4" exp="area" ref3D="1" dr="$A$32:$XFD$38" dn="Z_B9765722_FFAA_413F_9FF7_82ADDE831527_.wvu.Rows" sId="1"/>
    <undo index="1" exp="area" ref3D="1" dr="$A$39:$XFD$1048576" dn="Z_B9765722_FFAA_413F_9FF7_82ADDE831527_.wvu.Rows" sId="1"/>
    <undo index="4" exp="area" ref3D="1" dr="$A$32:$XFD$38" dn="Z_FD0FA0AE_E6DE_45F1_87A2_6A08B0B80657_.wvu.Rows" sId="1"/>
    <undo index="1" exp="area" ref3D="1" dr="$A$39:$XFD$1048576" dn="Z_FD0FA0AE_E6DE_45F1_87A2_6A08B0B80657_.wvu.Rows" sId="1"/>
    <undo index="2" exp="area" ref3D="1" dr="$A$32:$XFD$38" dn="Z_AD87CB15_33B8_432D_A16C_11724FFE60BD_.wvu.Rows" sId="1"/>
    <undo index="1" exp="area" ref3D="1" dr="$A$39:$XFD$1048576" dn="Z_AD87CB15_33B8_432D_A16C_11724FFE60BD_.wvu.Rows" sId="1"/>
    <rfmt sheetId="1" xfDxf="1" sqref="A17:XFD17" start="0" length="0">
      <dxf>
        <font>
          <name val="Arial"/>
          <scheme val="none"/>
        </font>
      </dxf>
    </rfmt>
    <rcc rId="0" sId="1" dxf="1">
      <nc r="A17">
        <v>10</v>
      </nc>
      <ndxf>
        <fill>
          <patternFill patternType="solid">
            <bgColor theme="3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 t="inlineStr">
        <is>
          <t>Mazowiecka Jednostka Wdrażania Programów Unijnych</t>
        </is>
      </nc>
      <ndxf>
        <numFmt numFmtId="30" formatCode="@"/>
        <fill>
          <patternFill patternType="solid">
            <bgColor theme="3" tint="0.7999816888943144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17" t="inlineStr">
        <is>
          <t>RPMA.04.03.02-14-9430/17</t>
        </is>
      </nc>
      <ndxf>
        <numFmt numFmtId="14" formatCode="0.00%"/>
        <fill>
          <patternFill patternType="solid">
            <bgColor theme="3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17" t="inlineStr">
        <is>
          <t>Budowa ścieżek rowerowych w Otwocku w ramach komunikacji niskoemisyjnej WOF</t>
        </is>
      </nc>
      <ndxf>
        <fill>
          <patternFill patternType="solid">
            <bgColor theme="3" tint="0.79998168889431442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17" t="inlineStr">
        <is>
          <t>Miasto Otwock</t>
        </is>
      </nc>
      <ndxf>
        <fill>
          <patternFill patternType="solid">
            <bgColor theme="3" tint="0.7999816888943144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34">
      <nc r="F17">
        <v>1728720.64</v>
      </nc>
      <ndxf>
        <numFmt numFmtId="164" formatCode="_-* #,##0.00\ [$zł-415]_-;\-* #,##0.00\ [$zł-415]_-;_-* &quot;-&quot;??\ [$zł-415]_-;_-@_-"/>
        <fill>
          <patternFill patternType="solid">
            <bgColor theme="3" tint="0.79998168889431442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1">
      <nc r="G17">
        <v>1560928.14</v>
      </nc>
      <ndxf>
        <numFmt numFmtId="165" formatCode="#,##0.00\ &quot;zł&quot;"/>
        <fill>
          <patternFill patternType="solid">
            <bgColor theme="3" tint="0.79998168889431442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1">
      <nc r="H17">
        <v>1389226.0426</v>
      </nc>
      <ndxf>
        <numFmt numFmtId="165" formatCode="#,##0.00\ &quot;zł&quot;"/>
        <fill>
          <patternFill patternType="solid">
            <bgColor theme="3" tint="0.79998168889431442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34">
      <nc r="I17">
        <v>1248742.51</v>
      </nc>
      <ndxf>
        <numFmt numFmtId="164" formatCode="_-* #,##0.00\ [$zł-415]_-;\-* #,##0.00\ [$zł-415]_-;_-* &quot;-&quot;??\ [$zł-415]_-;_-@_-"/>
        <fill>
          <patternFill patternType="solid">
            <bgColor theme="3" tint="0.79998168889431442"/>
          </patternFill>
        </fill>
        <alignment vertical="center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 numFmtId="11">
      <nc r="J17">
        <v>140483.53259999998</v>
      </nc>
      <ndxf>
        <numFmt numFmtId="165" formatCode="#,##0.00\ &quot;zł&quot;"/>
        <fill>
          <patternFill patternType="solid">
            <bgColor theme="3" tint="0.79998168889431442"/>
          </patternFill>
        </fill>
        <alignment vertical="center" readingOrder="0"/>
        <border outline="0">
          <right style="thin">
            <color theme="1"/>
          </right>
          <bottom style="thin">
            <color theme="1"/>
          </bottom>
        </border>
      </ndxf>
    </rcc>
    <rcc rId="0" sId="1" dxf="1" numFmtId="4">
      <nc r="K17">
        <v>38</v>
      </nc>
      <ndxf>
        <numFmt numFmtId="2" formatCode="0.00"/>
        <fill>
          <patternFill patternType="solid">
            <bgColor theme="3" tint="0.7999816888943144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4">
      <nc r="L17">
        <v>0.41304347826086957</v>
      </nc>
      <ndxf>
        <numFmt numFmtId="14" formatCode="0.00%"/>
        <fill>
          <patternFill patternType="solid">
            <bgColor theme="3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>
        <v>90</v>
      </nc>
      <ndxf>
        <fill>
          <patternFill patternType="solid">
            <bgColor theme="3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-</t>
        </is>
      </nc>
      <ndxf>
        <numFmt numFmtId="2" formatCode="0.00"/>
        <fill>
          <patternFill patternType="solid">
            <bgColor theme="3" tint="0.7999816888943144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O17" start="0" length="0">
      <dxf>
        <numFmt numFmtId="4" formatCode="#,##0.00"/>
      </dxf>
    </rfmt>
    <rfmt sheetId="1" sqref="Q17" start="0" length="0">
      <dxf>
        <numFmt numFmtId="164" formatCode="_-* #,##0.00\ [$zł-415]_-;\-* #,##0.00\ [$zł-415]_-;_-* &quot;-&quot;??\ [$zł-415]_-;_-@_-"/>
      </dxf>
    </rfmt>
  </rrc>
  <rrc rId="279" sId="1" ref="A17:XFD17" action="deleteRow">
    <undo index="0" exp="area" dr="J17:J18" r="J19" sId="1"/>
    <undo index="0" exp="area" dr="I17:I18" r="I19" sId="1"/>
    <undo index="0" exp="area" dr="H17:H18" r="H19" sId="1"/>
    <undo index="0" exp="area" dr="G17:G18" r="G19" sId="1"/>
    <undo index="0" exp="area" dr="F17:F18" r="F19" sId="1"/>
    <undo index="4" exp="area" ref3D="1" dr="$A$31:$XFD$37" dn="Z_B9765722_FFAA_413F_9FF7_82ADDE831527_.wvu.Rows" sId="1"/>
    <undo index="1" exp="area" ref3D="1" dr="$A$38:$XFD$1048576" dn="Z_B9765722_FFAA_413F_9FF7_82ADDE831527_.wvu.Rows" sId="1"/>
    <undo index="4" exp="area" ref3D="1" dr="$A$31:$XFD$37" dn="Z_FD0FA0AE_E6DE_45F1_87A2_6A08B0B80657_.wvu.Rows" sId="1"/>
    <undo index="1" exp="area" ref3D="1" dr="$A$38:$XFD$1048576" dn="Z_FD0FA0AE_E6DE_45F1_87A2_6A08B0B80657_.wvu.Rows" sId="1"/>
    <undo index="2" exp="area" ref3D="1" dr="$A$31:$XFD$37" dn="Z_AD87CB15_33B8_432D_A16C_11724FFE60BD_.wvu.Rows" sId="1"/>
    <undo index="1" exp="area" ref3D="1" dr="$A$38:$XFD$1048576" dn="Z_AD87CB15_33B8_432D_A16C_11724FFE60BD_.wvu.Rows" sId="1"/>
    <rfmt sheetId="1" xfDxf="1" sqref="A17:XFD17" start="0" length="0">
      <dxf>
        <font>
          <name val="Arial"/>
          <scheme val="none"/>
        </font>
      </dxf>
    </rfmt>
    <rcc rId="0" sId="1" dxf="1">
      <nc r="A17">
        <v>11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 t="inlineStr">
        <is>
          <t>Mazowiecka Jednostka Wdrażania Programów Unijnych</t>
        </is>
      </nc>
      <ndxf>
        <numFmt numFmtId="30" formatCode="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RPMA.04.03.02-14-9537/17</t>
        </is>
      </nc>
      <ndxf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Wybierzmy rower - rozwój sieci dróg rowerowych w Józefowie na terenie Warszawskiego Obszaru Funkcjonalnego w ramach ZIT - etap II</t>
        </is>
      </nc>
      <ndxf>
        <numFmt numFmtId="30" formatCode="@"/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Miasto Józefów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34">
      <nc r="F17">
        <v>12909817.869999999</v>
      </nc>
      <ndxf>
        <numFmt numFmtId="164" formatCode="_-* #,##0.00\ [$zł-415]_-;\-* #,##0.00\ [$zł-415]_-;_-* &quot;-&quot;??\ [$zł-415]_-;_-@_-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34">
      <nc r="G17">
        <v>11014999.57</v>
      </nc>
      <ndxf>
        <numFmt numFmtId="164" formatCode="_-* #,##0.00\ [$zł-415]_-;\-* #,##0.00\ [$zł-415]_-;_-* &quot;-&quot;??\ [$zł-415]_-;_-@_-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34">
      <nc r="H17">
        <v>8811999.6500000004</v>
      </nc>
      <ndxf>
        <numFmt numFmtId="164" formatCode="_-* #,##0.00\ [$zł-415]_-;\-* #,##0.00\ [$zł-415]_-;_-* &quot;-&quot;??\ [$zł-415]_-;_-@_-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34">
      <nc r="I17">
        <v>8811999.6500000004</v>
      </nc>
      <ndxf>
        <numFmt numFmtId="164" formatCode="_-* #,##0.00\ [$zł-415]_-;\-* #,##0.00\ [$zł-415]_-;_-* &quot;-&quot;??\ [$zł-415]_-;_-@_-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1">
      <nc r="J17">
        <v>0</v>
      </nc>
      <ndxf>
        <numFmt numFmtId="165" formatCode="#,##0.00\ &quot;zł&quot;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7" t="inlineStr">
        <is>
          <t>-</t>
        </is>
      </nc>
      <n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-</t>
        </is>
      </nc>
      <ndxf>
        <numFmt numFmtId="14" formatCode="0.00%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90</t>
        </is>
      </nc>
      <ndxf>
        <numFmt numFmtId="30" formatCode="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Negatywna ocena formalna</t>
        </is>
      </nc>
      <ndxf>
        <numFmt numFmtId="14" formatCode="0.00%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O17" start="0" length="0">
      <dxf>
        <numFmt numFmtId="4" formatCode="#,##0.00"/>
      </dxf>
    </rfmt>
  </rrc>
  <rrc rId="280" sId="1" ref="A17:XFD17" action="deleteRow">
    <undo index="0" exp="area" dr="J17" r="J18" sId="1"/>
    <undo index="0" exp="area" dr="I17" r="I18" sId="1"/>
    <undo index="0" exp="area" dr="H17" r="H18" sId="1"/>
    <undo index="0" exp="area" dr="G17" r="G18" sId="1"/>
    <undo index="0" exp="area" dr="F17" r="F18" sId="1"/>
    <undo index="4" exp="area" ref3D="1" dr="$A$30:$XFD$36" dn="Z_B9765722_FFAA_413F_9FF7_82ADDE831527_.wvu.Rows" sId="1"/>
    <undo index="1" exp="area" ref3D="1" dr="$A$37:$XFD$1048576" dn="Z_B9765722_FFAA_413F_9FF7_82ADDE831527_.wvu.Rows" sId="1"/>
    <undo index="4" exp="area" ref3D="1" dr="$A$30:$XFD$36" dn="Z_FD0FA0AE_E6DE_45F1_87A2_6A08B0B80657_.wvu.Rows" sId="1"/>
    <undo index="1" exp="area" ref3D="1" dr="$A$37:$XFD$1048576" dn="Z_FD0FA0AE_E6DE_45F1_87A2_6A08B0B80657_.wvu.Rows" sId="1"/>
    <undo index="2" exp="area" ref3D="1" dr="$A$30:$XFD$36" dn="Z_AD87CB15_33B8_432D_A16C_11724FFE60BD_.wvu.Rows" sId="1"/>
    <undo index="1" exp="area" ref3D="1" dr="$A$37:$XFD$1048576" dn="Z_AD87CB15_33B8_432D_A16C_11724FFE60BD_.wvu.Rows" sId="1"/>
    <rfmt sheetId="1" xfDxf="1" sqref="A17:XFD17" start="0" length="0">
      <dxf>
        <font>
          <name val="Arial"/>
          <scheme val="none"/>
        </font>
      </dxf>
    </rfmt>
    <rcc rId="0" sId="1" dxf="1">
      <nc r="A17">
        <v>12</v>
      </nc>
      <ndxf>
        <fill>
          <patternFill patternType="solid">
            <bgColor theme="3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 t="inlineStr">
        <is>
          <t>Mazowiecka Jednostka Wdrażania Programów Unijnych</t>
        </is>
      </nc>
      <ndxf>
        <numFmt numFmtId="30" formatCode="@"/>
        <fill>
          <patternFill patternType="solid">
            <bgColor theme="3" tint="0.7999816888943144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17" t="inlineStr">
        <is>
          <t>RPMA.04.03.02-14-9503/17</t>
        </is>
      </nc>
      <ndxf>
        <numFmt numFmtId="14" formatCode="0.00%"/>
        <fill>
          <patternFill patternType="solid">
            <bgColor theme="3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17" t="inlineStr">
        <is>
          <t>Budowa ciągu pieszo-rowerowego w ul. Czynu Społecznego i ul. Kutrzeby.</t>
        </is>
      </nc>
      <ndxf>
        <fill>
          <patternFill patternType="solid">
            <bgColor theme="3" tint="0.79998168889431442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17" t="inlineStr">
        <is>
          <t>Miasto Sulejówek</t>
        </is>
      </nc>
      <ndxf>
        <fill>
          <patternFill patternType="solid">
            <bgColor theme="3" tint="0.7999816888943144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34">
      <nc r="F17">
        <v>5668605.29</v>
      </nc>
      <ndxf>
        <numFmt numFmtId="164" formatCode="_-* #,##0.00\ [$zł-415]_-;\-* #,##0.00\ [$zł-415]_-;_-* &quot;-&quot;??\ [$zł-415]_-;_-@_-"/>
        <fill>
          <patternFill patternType="solid">
            <bgColor theme="3" tint="0.79998168889431442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1">
      <nc r="G17">
        <v>5668605.29</v>
      </nc>
      <ndxf>
        <numFmt numFmtId="165" formatCode="#,##0.00\ &quot;zł&quot;"/>
        <fill>
          <patternFill patternType="solid">
            <bgColor theme="3" tint="0.79998168889431442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1">
      <nc r="H17">
        <v>4534884.2300000004</v>
      </nc>
      <ndxf>
        <numFmt numFmtId="165" formatCode="#,##0.00\ &quot;zł&quot;"/>
        <fill>
          <patternFill patternType="solid">
            <bgColor theme="3" tint="0.79998168889431442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1">
      <nc r="I17">
        <v>4534884.2300000004</v>
      </nc>
      <ndxf>
        <numFmt numFmtId="165" formatCode="#,##0.00\ &quot;zł&quot;"/>
        <fill>
          <patternFill patternType="solid">
            <bgColor theme="3" tint="0.79998168889431442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1">
      <nc r="J17">
        <v>0</v>
      </nc>
      <ndxf>
        <numFmt numFmtId="165" formatCode="#,##0.00\ &quot;zł&quot;"/>
        <fill>
          <patternFill patternType="solid">
            <bgColor theme="3" tint="0.79998168889431442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7" t="inlineStr">
        <is>
          <t>-</t>
        </is>
      </nc>
      <ndxf>
        <numFmt numFmtId="2" formatCode="0.00"/>
        <fill>
          <patternFill patternType="solid">
            <bgColor theme="3" tint="0.7999816888943144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-</t>
        </is>
      </nc>
      <ndxf>
        <numFmt numFmtId="14" formatCode="0.00%"/>
        <fill>
          <patternFill patternType="solid">
            <bgColor theme="3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>
        <v>90</v>
      </nc>
      <ndxf>
        <fill>
          <patternFill patternType="solid">
            <bgColor theme="3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Negatywna ocena formalna</t>
        </is>
      </nc>
      <ndxf>
        <numFmt numFmtId="2" formatCode="0.00"/>
        <fill>
          <patternFill patternType="solid">
            <bgColor theme="3" tint="0.7999816888943144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O17" start="0" length="0">
      <dxf>
        <numFmt numFmtId="4" formatCode="#,##0.00"/>
      </dxf>
    </rfmt>
    <rfmt sheetId="1" sqref="Q17" start="0" length="0">
      <dxf>
        <numFmt numFmtId="164" formatCode="_-* #,##0.00\ [$zł-415]_-;\-* #,##0.00\ [$zł-415]_-;_-* &quot;-&quot;??\ [$zł-415]_-;_-@_-"/>
      </dxf>
    </rfmt>
  </rrc>
  <rrc rId="281" sId="1" ref="A17:XFD17" action="deleteRow">
    <undo index="0" exp="area" ref3D="1" dr="$A$1:$N$17" dn="Z_FD0FA0AE_E6DE_45F1_87A2_6A08B0B80657_.wvu.PrintArea" sId="1"/>
    <undo index="4" exp="area" ref3D="1" dr="$A$29:$XFD$35" dn="Z_B9765722_FFAA_413F_9FF7_82ADDE831527_.wvu.Rows" sId="1"/>
    <undo index="1" exp="area" ref3D="1" dr="$A$36:$XFD$1048576" dn="Z_B9765722_FFAA_413F_9FF7_82ADDE831527_.wvu.Rows" sId="1"/>
    <undo index="0" exp="area" ref3D="1" dr="$A$1:$N$17" dn="Z_B9765722_FFAA_413F_9FF7_82ADDE831527_.wvu.PrintArea" sId="1"/>
    <undo index="0" exp="area" ref3D="1" dr="$A$1:$N$17" dn="Obszar_wydruku" sId="1"/>
    <undo index="4" exp="area" ref3D="1" dr="$A$29:$XFD$35" dn="Z_FD0FA0AE_E6DE_45F1_87A2_6A08B0B80657_.wvu.Rows" sId="1"/>
    <undo index="1" exp="area" ref3D="1" dr="$A$36:$XFD$1048576" dn="Z_FD0FA0AE_E6DE_45F1_87A2_6A08B0B80657_.wvu.Rows" sId="1"/>
    <undo index="2" exp="area" ref3D="1" dr="$A$29:$XFD$35" dn="Z_AD87CB15_33B8_432D_A16C_11724FFE60BD_.wvu.Rows" sId="1"/>
    <undo index="1" exp="area" ref3D="1" dr="$A$36:$XFD$1048576" dn="Z_AD87CB15_33B8_432D_A16C_11724FFE60BD_.wvu.Rows" sId="1"/>
    <undo index="0" exp="area" ref3D="1" dr="$A$1:$N$17" dn="Z_AD87CB15_33B8_432D_A16C_11724FFE60BD_.wvu.PrintArea" sId="1"/>
    <rfmt sheetId="1" xfDxf="1" sqref="A17:XFD17" start="0" length="0">
      <dxf>
        <font>
          <name val="Arial"/>
          <scheme val="none"/>
        </font>
      </dxf>
    </rfmt>
    <rfmt sheetId="1" sqref="A17" start="0" length="0">
      <dxf>
        <font>
          <color theme="3" tint="0.79998168889431442"/>
          <name val="Arial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B17" start="0" length="0">
      <dxf>
        <font>
          <color theme="3" tint="0.79998168889431442"/>
          <name val="Arial"/>
          <scheme val="none"/>
        </font>
        <numFmt numFmtId="30" formatCode="@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C17" start="0" length="0">
      <dxf>
        <font>
          <color theme="3" tint="0.79998168889431442"/>
          <name val="Arial"/>
          <scheme val="none"/>
        </font>
        <numFmt numFmtId="30" formatCode="@"/>
        <alignment horizontal="center" vertical="center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D17" start="0" length="0">
      <dxf>
        <font>
          <color theme="3" tint="0.79998168889431442"/>
          <name val="Arial"/>
          <scheme val="none"/>
        </font>
        <numFmt numFmtId="30" formatCode="@"/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17" t="inlineStr">
        <is>
          <t xml:space="preserve">SUMA:        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>
        <f>SUM(#REF!)</f>
      </nc>
      <ndxf>
        <numFmt numFmtId="164" formatCode="_-* #,##0.00\ [$zł-415]_-;\-* #,##0.00\ [$zł-415]_-;_-* &quot;-&quot;??\ [$zł-415]_-;_-@_-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7">
        <f>SUM(#REF!)</f>
      </nc>
      <ndxf>
        <numFmt numFmtId="164" formatCode="_-* #,##0.00\ [$zł-415]_-;\-* #,##0.00\ [$zł-415]_-;_-* &quot;-&quot;??\ [$zł-415]_-;_-@_-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7">
        <f>SUM(#REF!)</f>
      </nc>
      <ndxf>
        <numFmt numFmtId="164" formatCode="_-* #,##0.00\ [$zł-415]_-;\-* #,##0.00\ [$zł-415]_-;_-* &quot;-&quot;??\ [$zł-415]_-;_-@_-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SUM(#REF!)</f>
      </nc>
      <ndxf>
        <numFmt numFmtId="164" formatCode="_-* #,##0.00\ [$zł-415]_-;\-* #,##0.00\ [$zł-415]_-;_-* &quot;-&quot;??\ [$zł-415]_-;_-@_-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">
        <f>SUM(#REF!)</f>
      </nc>
      <ndxf>
        <numFmt numFmtId="165" formatCode="#,##0.00\ &quot;zł&quot;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7" start="0" length="0">
      <dxf>
        <font>
          <color theme="3" tint="0.79998168889431442"/>
          <name val="Arial"/>
          <scheme val="none"/>
        </font>
        <numFmt numFmtId="4" formatCode="#,##0.00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="1" sqref="L17" start="0" length="0">
      <dxf>
        <font>
          <sz val="11"/>
          <color theme="3" tint="0.79998168889431442"/>
          <name val="Arial"/>
          <scheme val="none"/>
        </font>
        <numFmt numFmtId="14" formatCode="0.00%"/>
        <alignment horizontal="center" vertical="center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="1" sqref="M17" start="0" length="0">
      <dxf>
        <font>
          <sz val="11"/>
          <color theme="3" tint="0.79998168889431442"/>
          <name val="Arial"/>
          <scheme val="none"/>
        </font>
        <numFmt numFmtId="30" formatCode="@"/>
        <alignment horizontal="center" vertical="center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="1" sqref="N17" start="0" length="0">
      <dxf>
        <font>
          <sz val="11"/>
          <color theme="3" tint="0.79998168889431442"/>
          <name val="Arial"/>
          <scheme val="none"/>
        </font>
        <numFmt numFmtId="14" formatCode="0.00%"/>
        <alignment horizontal="center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7" start="0" length="0">
      <dxf>
        <numFmt numFmtId="4" formatCode="#,##0.00"/>
      </dxf>
    </rfmt>
    <rfmt sheetId="1" sqref="Q17" start="0" length="0">
      <dxf>
        <numFmt numFmtId="164" formatCode="_-* #,##0.00\ [$zł-415]_-;\-* #,##0.00\ [$zł-415]_-;_-* &quot;-&quot;??\ [$zł-415]_-;_-@_-"/>
      </dxf>
    </rfmt>
  </rrc>
  <rcv guid="{AD87CB15-33B8-432D-A16C-11724FFE60BD}" action="delete"/>
  <rdn rId="0" localSheetId="1" customView="1" name="Z_AD87CB15_33B8_432D_A16C_11724FFE60BD_.wvu.PrintArea" hidden="1" oldHidden="1">
    <formula>' '!$A$1:$N$16</formula>
    <oldFormula>' '!$A$1:$N$16</oldFormula>
  </rdn>
  <rdn rId="0" localSheetId="1" customView="1" name="Z_AD87CB15_33B8_432D_A16C_11724FFE60BD_.wvu.PrintTitles" hidden="1" oldHidden="1">
    <formula>' '!$4:$4</formula>
    <oldFormula>' '!$4:$4</oldFormula>
  </rdn>
  <rdn rId="0" localSheetId="1" customView="1" name="Z_AD87CB15_33B8_432D_A16C_11724FFE60BD_.wvu.Rows" hidden="1" oldHidden="1">
    <formula>' '!$43:$1048576,' '!$28:$42</formula>
    <oldFormula>' '!$35:$1048576,' '!$28:$34</oldFormula>
  </rdn>
  <rdn rId="0" localSheetId="1" customView="1" name="Z_AD87CB15_33B8_432D_A16C_11724FFE60BD_.wvu.FilterData" hidden="1" oldHidden="1">
    <formula>' '!$A$5:$W$15</formula>
    <oldFormula>' '!$A$5:$W$15</oldFormula>
  </rdn>
  <rdn rId="0" localSheetId="2" customView="1" name="Z_AD87CB15_33B8_432D_A16C_11724FFE60BD_.wvu.FilterData" hidden="1" oldHidden="1">
    <formula>Arkusz1!$A$1:$E$1</formula>
    <oldFormula>Arkusz1!$A$1:$E$1</oldFormula>
  </rdn>
  <rcv guid="{AD87CB15-33B8-432D-A16C-11724FFE60BD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D87CB15-33B8-432D-A16C-11724FFE60BD}" action="delete"/>
  <rdn rId="0" localSheetId="1" customView="1" name="Z_AD87CB15_33B8_432D_A16C_11724FFE60BD_.wvu.PrintArea" hidden="1" oldHidden="1">
    <formula>' '!$A$1:$N$16</formula>
    <oldFormula>' '!$A$1:$N$16</oldFormula>
  </rdn>
  <rdn rId="0" localSheetId="1" customView="1" name="Z_AD87CB15_33B8_432D_A16C_11724FFE60BD_.wvu.PrintTitles" hidden="1" oldHidden="1">
    <formula>' '!$4:$4</formula>
    <oldFormula>' '!$4:$4</oldFormula>
  </rdn>
  <rdn rId="0" localSheetId="1" customView="1" name="Z_AD87CB15_33B8_432D_A16C_11724FFE60BD_.wvu.Rows" hidden="1" oldHidden="1">
    <formula>' '!$35:$1048576,' '!$28:$34</formula>
    <oldFormula>' '!$43:$1048576,' '!$28:$42</oldFormula>
  </rdn>
  <rdn rId="0" localSheetId="1" customView="1" name="Z_AD87CB15_33B8_432D_A16C_11724FFE60BD_.wvu.FilterData" hidden="1" oldHidden="1">
    <formula>' '!$A$5:$W$15</formula>
    <oldFormula>' '!$A$5:$W$15</oldFormula>
  </rdn>
  <rdn rId="0" localSheetId="2" customView="1" name="Z_AD87CB15_33B8_432D_A16C_11724FFE60BD_.wvu.FilterData" hidden="1" oldHidden="1">
    <formula>Arkusz1!$A$1:$E$1</formula>
    <oldFormula>Arkusz1!$A$1:$E$1</oldFormula>
  </rdn>
  <rcv guid="{AD87CB15-33B8-432D-A16C-11724FFE60B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3">
  <userInfo guid="{68F7C371-1850-4BBC-A6D8-5C163D44B68B}" name="p.piechociński" id="-29324335" dateTime="2018-08-22T09:01:07"/>
  <userInfo guid="{68F7C371-1850-4BBC-A6D8-5C163D44B68B}" name="m.grabowska" id="-601985997" dateTime="2018-11-06T11:17:54"/>
  <userInfo guid="{41EDB724-FAC8-47C5-87B6-48DDE7E98A6E}" name="m.grabowska" id="-602009044" dateTime="2018-11-08T07:10:38"/>
</user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showGridLines="0" tabSelected="1" view="pageBreakPreview" topLeftCell="E6" zoomScale="70" zoomScaleNormal="40" zoomScaleSheetLayoutView="70" workbookViewId="0">
      <selection activeCell="E20" sqref="E20"/>
    </sheetView>
  </sheetViews>
  <sheetFormatPr defaultColWidth="9" defaultRowHeight="0" customHeight="1" zeroHeight="1"/>
  <cols>
    <col min="1" max="1" width="7.125" style="2" customWidth="1"/>
    <col min="2" max="2" width="19.375" style="2" customWidth="1"/>
    <col min="3" max="3" width="24.25" style="3" customWidth="1"/>
    <col min="4" max="4" width="89.875" style="3" customWidth="1"/>
    <col min="5" max="5" width="28.625" style="3" customWidth="1"/>
    <col min="6" max="6" width="17.25" style="3" customWidth="1"/>
    <col min="7" max="7" width="17.625" style="3" bestFit="1" customWidth="1"/>
    <col min="8" max="8" width="17.625" style="3" customWidth="1"/>
    <col min="9" max="9" width="17.25" style="3" customWidth="1"/>
    <col min="10" max="10" width="16.75" style="3" customWidth="1"/>
    <col min="11" max="11" width="16" style="3" customWidth="1"/>
    <col min="12" max="13" width="17.75" style="1" customWidth="1"/>
    <col min="14" max="14" width="27.375" style="1" customWidth="1"/>
    <col min="15" max="15" width="17" style="43" customWidth="1"/>
    <col min="16" max="16" width="13" style="1" bestFit="1" customWidth="1"/>
    <col min="17" max="17" width="19.25" style="1" customWidth="1"/>
    <col min="18" max="18" width="8.75" style="1"/>
    <col min="19" max="19" width="25.75" style="1" customWidth="1"/>
    <col min="20" max="20" width="8.75" style="1"/>
    <col min="21" max="21" width="9.375" style="1" bestFit="1" customWidth="1"/>
    <col min="22" max="23" width="9.125" style="1" bestFit="1" customWidth="1"/>
    <col min="24" max="16384" width="9" style="1"/>
  </cols>
  <sheetData>
    <row r="1" spans="1:15" ht="64.5" customHeight="1">
      <c r="A1" s="59" t="s">
        <v>29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41"/>
    </row>
    <row r="2" spans="1:15" s="37" customFormat="1" ht="98.25" customHeight="1">
      <c r="A2" s="60" t="s">
        <v>60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42"/>
    </row>
    <row r="3" spans="1:15" ht="69.75" customHeight="1">
      <c r="A3" s="57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3"/>
      <c r="N3" s="54"/>
      <c r="O3" s="41"/>
    </row>
    <row r="4" spans="1:15" ht="76.5" customHeight="1">
      <c r="A4" s="14" t="s">
        <v>17</v>
      </c>
      <c r="B4" s="14" t="s">
        <v>21</v>
      </c>
      <c r="C4" s="14" t="s">
        <v>18</v>
      </c>
      <c r="D4" s="14" t="s">
        <v>0</v>
      </c>
      <c r="E4" s="14" t="s">
        <v>2</v>
      </c>
      <c r="F4" s="14" t="s">
        <v>27</v>
      </c>
      <c r="G4" s="14" t="s">
        <v>1</v>
      </c>
      <c r="H4" s="14" t="s">
        <v>22</v>
      </c>
      <c r="I4" s="14" t="s">
        <v>23</v>
      </c>
      <c r="J4" s="14" t="s">
        <v>24</v>
      </c>
      <c r="K4" s="14" t="s">
        <v>20</v>
      </c>
      <c r="L4" s="15" t="s">
        <v>54</v>
      </c>
      <c r="M4" s="15" t="s">
        <v>26</v>
      </c>
      <c r="N4" s="14" t="s">
        <v>55</v>
      </c>
      <c r="O4" s="41"/>
    </row>
    <row r="5" spans="1:15" ht="26.45" customHeight="1">
      <c r="A5" s="16" t="s">
        <v>3</v>
      </c>
      <c r="B5" s="16" t="s">
        <v>4</v>
      </c>
      <c r="C5" s="16" t="s">
        <v>5</v>
      </c>
      <c r="D5" s="16" t="s">
        <v>6</v>
      </c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6" t="s">
        <v>12</v>
      </c>
      <c r="K5" s="16" t="s">
        <v>13</v>
      </c>
      <c r="L5" s="16" t="s">
        <v>14</v>
      </c>
      <c r="M5" s="17" t="s">
        <v>15</v>
      </c>
      <c r="N5" s="16" t="s">
        <v>16</v>
      </c>
    </row>
    <row r="6" spans="1:15" ht="57.75" customHeight="1">
      <c r="A6" s="8" t="s">
        <v>3</v>
      </c>
      <c r="B6" s="9" t="s">
        <v>25</v>
      </c>
      <c r="C6" s="5" t="s">
        <v>30</v>
      </c>
      <c r="D6" s="10" t="s">
        <v>46</v>
      </c>
      <c r="E6" s="6" t="s">
        <v>31</v>
      </c>
      <c r="F6" s="7">
        <v>75389661.950000003</v>
      </c>
      <c r="G6" s="7">
        <v>75087325.25</v>
      </c>
      <c r="H6" s="7">
        <v>60069860.200000003</v>
      </c>
      <c r="I6" s="7">
        <v>60069860.200000003</v>
      </c>
      <c r="J6" s="4">
        <v>0</v>
      </c>
      <c r="K6" s="33">
        <v>90</v>
      </c>
      <c r="L6" s="11">
        <v>0.97826086956521741</v>
      </c>
      <c r="M6" s="32" t="s">
        <v>53</v>
      </c>
      <c r="N6" s="11" t="s">
        <v>56</v>
      </c>
    </row>
    <row r="7" spans="1:15" ht="57" customHeight="1">
      <c r="A7" s="13" t="s">
        <v>4</v>
      </c>
      <c r="B7" s="18" t="s">
        <v>25</v>
      </c>
      <c r="C7" s="19" t="s">
        <v>32</v>
      </c>
      <c r="D7" s="20" t="s">
        <v>47</v>
      </c>
      <c r="E7" s="21" t="s">
        <v>33</v>
      </c>
      <c r="F7" s="22">
        <v>15648786</v>
      </c>
      <c r="G7" s="22">
        <v>15648786</v>
      </c>
      <c r="H7" s="22">
        <v>13927419.540000001</v>
      </c>
      <c r="I7" s="22">
        <v>12519028.800000001</v>
      </c>
      <c r="J7" s="46">
        <v>1408390.74</v>
      </c>
      <c r="K7" s="23">
        <v>85</v>
      </c>
      <c r="L7" s="24">
        <v>0.92391304347826086</v>
      </c>
      <c r="M7" s="31" t="s">
        <v>53</v>
      </c>
      <c r="N7" s="24" t="s">
        <v>56</v>
      </c>
    </row>
    <row r="8" spans="1:15" ht="62.25" customHeight="1">
      <c r="A8" s="8" t="s">
        <v>5</v>
      </c>
      <c r="B8" s="55" t="s">
        <v>25</v>
      </c>
      <c r="C8" s="5" t="s">
        <v>44</v>
      </c>
      <c r="D8" s="10" t="s">
        <v>48</v>
      </c>
      <c r="E8" s="6" t="s">
        <v>45</v>
      </c>
      <c r="F8" s="7">
        <v>17559126.370000001</v>
      </c>
      <c r="G8" s="7">
        <v>17559126.370000001</v>
      </c>
      <c r="H8" s="7">
        <v>15627622.463300001</v>
      </c>
      <c r="I8" s="7">
        <v>14047301.09</v>
      </c>
      <c r="J8" s="4">
        <v>1580321.3733000001</v>
      </c>
      <c r="K8" s="33">
        <v>79</v>
      </c>
      <c r="L8" s="11">
        <v>0.85869565217391308</v>
      </c>
      <c r="M8" s="32" t="s">
        <v>53</v>
      </c>
      <c r="N8" s="11" t="s">
        <v>56</v>
      </c>
    </row>
    <row r="9" spans="1:15" ht="62.25" customHeight="1">
      <c r="A9" s="13" t="s">
        <v>6</v>
      </c>
      <c r="B9" s="18" t="s">
        <v>25</v>
      </c>
      <c r="C9" s="19" t="s">
        <v>38</v>
      </c>
      <c r="D9" s="20" t="s">
        <v>57</v>
      </c>
      <c r="E9" s="21" t="s">
        <v>39</v>
      </c>
      <c r="F9" s="22">
        <v>8629331.8200000003</v>
      </c>
      <c r="G9" s="22">
        <v>8629331.8200000003</v>
      </c>
      <c r="H9" s="22">
        <v>6903465.4500000002</v>
      </c>
      <c r="I9" s="22">
        <v>6903465.4500000002</v>
      </c>
      <c r="J9" s="46">
        <v>0</v>
      </c>
      <c r="K9" s="23">
        <v>78</v>
      </c>
      <c r="L9" s="24">
        <v>0.84782608695652173</v>
      </c>
      <c r="M9" s="31" t="s">
        <v>53</v>
      </c>
      <c r="N9" s="24" t="s">
        <v>56</v>
      </c>
    </row>
    <row r="10" spans="1:15" ht="103.5" customHeight="1">
      <c r="A10" s="8" t="s">
        <v>7</v>
      </c>
      <c r="B10" s="55" t="s">
        <v>25</v>
      </c>
      <c r="C10" s="5" t="s">
        <v>36</v>
      </c>
      <c r="D10" s="10" t="s">
        <v>49</v>
      </c>
      <c r="E10" s="6" t="s">
        <v>37</v>
      </c>
      <c r="F10" s="7">
        <v>16073549</v>
      </c>
      <c r="G10" s="7">
        <v>16073549</v>
      </c>
      <c r="H10" s="7">
        <v>14305458.609999999</v>
      </c>
      <c r="I10" s="7">
        <v>12858839.199999999</v>
      </c>
      <c r="J10" s="4">
        <v>1446619.41</v>
      </c>
      <c r="K10" s="33">
        <v>77</v>
      </c>
      <c r="L10" s="11">
        <v>0.83695652173913049</v>
      </c>
      <c r="M10" s="32" t="s">
        <v>53</v>
      </c>
      <c r="N10" s="34" t="s">
        <v>59</v>
      </c>
    </row>
    <row r="11" spans="1:15" ht="103.5" customHeight="1">
      <c r="A11" s="13" t="s">
        <v>8</v>
      </c>
      <c r="B11" s="18" t="s">
        <v>25</v>
      </c>
      <c r="C11" s="19" t="s">
        <v>40</v>
      </c>
      <c r="D11" s="20" t="s">
        <v>50</v>
      </c>
      <c r="E11" s="21" t="s">
        <v>41</v>
      </c>
      <c r="F11" s="22">
        <v>5129186.05</v>
      </c>
      <c r="G11" s="22">
        <v>5083539.5199999996</v>
      </c>
      <c r="H11" s="22">
        <v>4524350.1667999998</v>
      </c>
      <c r="I11" s="22">
        <v>4066831.61</v>
      </c>
      <c r="J11" s="46">
        <v>457518.55679999996</v>
      </c>
      <c r="K11" s="23">
        <v>67</v>
      </c>
      <c r="L11" s="24">
        <v>0.72826086956521741</v>
      </c>
      <c r="M11" s="31" t="s">
        <v>53</v>
      </c>
      <c r="N11" s="56" t="s">
        <v>58</v>
      </c>
    </row>
    <row r="12" spans="1:15" ht="87" customHeight="1">
      <c r="A12" s="8" t="s">
        <v>9</v>
      </c>
      <c r="B12" s="55" t="s">
        <v>25</v>
      </c>
      <c r="C12" s="5" t="s">
        <v>34</v>
      </c>
      <c r="D12" s="10" t="s">
        <v>51</v>
      </c>
      <c r="E12" s="6" t="s">
        <v>35</v>
      </c>
      <c r="F12" s="7">
        <v>12348042.619999999</v>
      </c>
      <c r="G12" s="7">
        <v>12348042.619999999</v>
      </c>
      <c r="H12" s="7">
        <v>10989757.925799999</v>
      </c>
      <c r="I12" s="7">
        <v>9878434.0899999999</v>
      </c>
      <c r="J12" s="4">
        <v>1111323.8358</v>
      </c>
      <c r="K12" s="33">
        <v>63</v>
      </c>
      <c r="L12" s="11">
        <v>0.68478260869565222</v>
      </c>
      <c r="M12" s="32" t="s">
        <v>53</v>
      </c>
      <c r="N12" s="34" t="s">
        <v>58</v>
      </c>
    </row>
    <row r="13" spans="1:15" ht="77.25" customHeight="1">
      <c r="A13" s="13" t="s">
        <v>10</v>
      </c>
      <c r="B13" s="18" t="s">
        <v>25</v>
      </c>
      <c r="C13" s="19" t="s">
        <v>42</v>
      </c>
      <c r="D13" s="20" t="s">
        <v>52</v>
      </c>
      <c r="E13" s="21" t="s">
        <v>43</v>
      </c>
      <c r="F13" s="22">
        <v>8346157.2300000004</v>
      </c>
      <c r="G13" s="22">
        <v>8346157.2300000004</v>
      </c>
      <c r="H13" s="22">
        <v>7428079.9307000004</v>
      </c>
      <c r="I13" s="22">
        <v>6676925.7800000003</v>
      </c>
      <c r="J13" s="46">
        <v>751154.1507</v>
      </c>
      <c r="K13" s="23">
        <v>63</v>
      </c>
      <c r="L13" s="24">
        <v>0.68478260869565222</v>
      </c>
      <c r="M13" s="31" t="s">
        <v>53</v>
      </c>
      <c r="N13" s="56" t="s">
        <v>58</v>
      </c>
    </row>
    <row r="14" spans="1:15" s="35" customFormat="1" ht="14.25">
      <c r="A14" s="64"/>
      <c r="B14" s="64"/>
      <c r="C14" s="64"/>
      <c r="D14" s="65"/>
      <c r="E14" s="9" t="s">
        <v>19</v>
      </c>
      <c r="F14" s="7">
        <f>SUM(F6:F13)</f>
        <v>159123841.04000002</v>
      </c>
      <c r="G14" s="7">
        <f t="shared" ref="G14:J14" si="0">SUM(G6:G13)</f>
        <v>158775857.81</v>
      </c>
      <c r="H14" s="7">
        <f t="shared" si="0"/>
        <v>133776014.28660002</v>
      </c>
      <c r="I14" s="7">
        <f t="shared" si="0"/>
        <v>127020686.22000001</v>
      </c>
      <c r="J14" s="7">
        <f t="shared" si="0"/>
        <v>6755328.0666000014</v>
      </c>
      <c r="K14" s="66"/>
      <c r="L14" s="67"/>
      <c r="M14" s="67"/>
      <c r="N14" s="68"/>
      <c r="O14" s="44"/>
    </row>
    <row r="15" spans="1:15" s="35" customFormat="1" ht="12.75" customHeight="1">
      <c r="A15" s="25"/>
      <c r="B15" s="25"/>
      <c r="C15" s="38"/>
      <c r="D15" s="39"/>
      <c r="E15" s="12"/>
      <c r="F15" s="27"/>
      <c r="G15" s="27"/>
      <c r="H15" s="27"/>
      <c r="I15" s="27"/>
      <c r="J15" s="28"/>
      <c r="K15" s="40"/>
      <c r="L15" s="29"/>
      <c r="M15" s="30"/>
      <c r="N15" s="29"/>
      <c r="O15" s="44"/>
    </row>
    <row r="16" spans="1:15" s="36" customFormat="1" ht="33" customHeight="1">
      <c r="A16" s="25"/>
      <c r="B16" s="25"/>
      <c r="C16" s="26"/>
      <c r="D16" s="25"/>
      <c r="E16" s="12"/>
      <c r="F16" s="27"/>
      <c r="G16" s="27"/>
      <c r="H16" s="27"/>
      <c r="I16" s="27"/>
      <c r="J16" s="28"/>
      <c r="K16" s="62"/>
      <c r="L16" s="62"/>
      <c r="M16" s="62"/>
      <c r="N16" s="63"/>
      <c r="O16" s="45"/>
    </row>
    <row r="17" ht="47.25" customHeight="1"/>
    <row r="18" ht="47.25" customHeight="1"/>
    <row r="19" ht="47.25" customHeight="1"/>
    <row r="20" ht="47.25" customHeight="1"/>
    <row r="21" ht="47.25" customHeight="1"/>
    <row r="22" ht="47.25" customHeight="1"/>
    <row r="23" ht="47.25" customHeight="1"/>
    <row r="24" ht="47.25" customHeight="1"/>
    <row r="25" ht="47.25" customHeight="1"/>
    <row r="26" ht="47.25" customHeight="1"/>
    <row r="27" ht="47.25" customHeight="1"/>
    <row r="28" ht="47.25" hidden="1" customHeight="1"/>
    <row r="29" ht="0" hidden="1" customHeight="1"/>
    <row r="30" ht="0" hidden="1" customHeight="1"/>
    <row r="31" ht="0" hidden="1" customHeight="1"/>
    <row r="32" ht="0" hidden="1" customHeight="1"/>
    <row r="33" ht="0" hidden="1" customHeight="1"/>
    <row r="34" ht="0" hidden="1" customHeight="1"/>
  </sheetData>
  <autoFilter ref="A5:W15"/>
  <sortState ref="C5:M38">
    <sortCondition descending="1" ref="K5:K38"/>
  </sortState>
  <customSheetViews>
    <customSheetView guid="{AD87CB15-33B8-432D-A16C-11724FFE60BD}" scale="70" showPageBreaks="1" showGridLines="0" fitToPage="1" printArea="1" showAutoFilter="1" hiddenRows="1" view="pageBreakPreview" topLeftCell="E6">
      <selection activeCell="E20" sqref="E20"/>
      <rowBreaks count="1" manualBreakCount="1">
        <brk id="2" max="13" man="1"/>
      </rowBreaks>
      <pageMargins left="3.937007874015748E-2" right="3.937007874015748E-2" top="0.17" bottom="0.16" header="0.17" footer="0.16"/>
      <printOptions horizontalCentered="1"/>
      <pageSetup paperSize="9" scale="39" orientation="landscape" r:id="rId1"/>
      <autoFilter ref="A5:W15"/>
    </customSheetView>
    <customSheetView guid="{FD0FA0AE-E6DE-45F1-87A2-6A08B0B80657}" scale="70" showPageBreaks="1" showGridLines="0" fitToPage="1" printArea="1" showAutoFilter="1" hiddenRows="1" view="pageBreakPreview" topLeftCell="B1">
      <selection activeCell="I10" sqref="H10:I10"/>
      <rowBreaks count="1" manualBreakCount="1">
        <brk id="2" max="13" man="1"/>
      </rowBreaks>
      <pageMargins left="3.937007874015748E-2" right="3.937007874015748E-2" top="0.17" bottom="0.16" header="0.17" footer="0.16"/>
      <printOptions horizontalCentered="1"/>
      <pageSetup paperSize="9" scale="38" orientation="landscape" r:id="rId2"/>
      <autoFilter ref="A5:W14"/>
    </customSheetView>
    <customSheetView guid="{B9765722-FFAA-413F-9FF7-82ADDE831527}" scale="70" showPageBreaks="1" showGridLines="0" fitToPage="1" printArea="1" showAutoFilter="1" hiddenRows="1" view="pageBreakPreview" topLeftCell="F7">
      <selection activeCell="Q19" sqref="Q19"/>
      <rowBreaks count="1" manualBreakCount="1">
        <brk id="2" max="13" man="1"/>
      </rowBreaks>
      <pageMargins left="3.937007874015748E-2" right="3.937007874015748E-2" top="0.17" bottom="0.16" header="0.17" footer="0.16"/>
      <printOptions horizontalCentered="1"/>
      <pageSetup paperSize="9" scale="37" orientation="landscape" r:id="rId3"/>
      <autoFilter ref="A5:W15"/>
    </customSheetView>
  </customSheetViews>
  <mergeCells count="6">
    <mergeCell ref="A3:L3"/>
    <mergeCell ref="A1:N1"/>
    <mergeCell ref="A2:N2"/>
    <mergeCell ref="K16:N16"/>
    <mergeCell ref="A14:D14"/>
    <mergeCell ref="K14:N14"/>
  </mergeCells>
  <printOptions horizontalCentered="1"/>
  <pageMargins left="3.937007874015748E-2" right="3.937007874015748E-2" top="0.17" bottom="0.16" header="0.17" footer="0.16"/>
  <pageSetup paperSize="9" scale="39" orientation="landscape" r:id="rId4"/>
  <rowBreaks count="1" manualBreakCount="1">
    <brk id="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23" sqref="D23"/>
    </sheetView>
  </sheetViews>
  <sheetFormatPr defaultRowHeight="14.25"/>
  <cols>
    <col min="1" max="1" width="23.625" style="47" bestFit="1" customWidth="1"/>
    <col min="2" max="2" width="31.125" style="47" customWidth="1"/>
    <col min="3" max="16384" width="9" style="47"/>
  </cols>
  <sheetData>
    <row r="1" spans="1:5">
      <c r="A1" s="49"/>
      <c r="B1" s="49"/>
      <c r="C1" s="49"/>
      <c r="D1" s="49"/>
    </row>
    <row r="2" spans="1:5">
      <c r="A2" s="50"/>
      <c r="B2" s="51"/>
      <c r="C2" s="52"/>
      <c r="D2" s="52"/>
      <c r="E2" s="48"/>
    </row>
    <row r="3" spans="1:5">
      <c r="A3" s="50"/>
      <c r="B3" s="51"/>
      <c r="C3" s="52"/>
      <c r="D3" s="52"/>
      <c r="E3" s="48"/>
    </row>
    <row r="4" spans="1:5">
      <c r="A4" s="50"/>
      <c r="B4" s="51"/>
      <c r="C4" s="52"/>
      <c r="D4" s="52"/>
      <c r="E4" s="48"/>
    </row>
    <row r="5" spans="1:5">
      <c r="A5" s="50"/>
      <c r="B5" s="51"/>
      <c r="C5" s="52"/>
      <c r="D5" s="52"/>
      <c r="E5" s="48"/>
    </row>
    <row r="6" spans="1:5">
      <c r="A6" s="50"/>
      <c r="B6" s="51"/>
      <c r="C6" s="52"/>
      <c r="D6" s="52"/>
      <c r="E6" s="48"/>
    </row>
    <row r="7" spans="1:5">
      <c r="A7" s="50"/>
      <c r="B7" s="51"/>
      <c r="C7" s="52"/>
      <c r="D7" s="52"/>
      <c r="E7" s="48"/>
    </row>
    <row r="8" spans="1:5">
      <c r="A8" s="50"/>
      <c r="B8" s="51"/>
      <c r="C8" s="52"/>
      <c r="D8" s="52"/>
      <c r="E8" s="48"/>
    </row>
    <row r="9" spans="1:5">
      <c r="A9" s="50"/>
      <c r="B9" s="51"/>
      <c r="C9" s="52"/>
      <c r="D9" s="52"/>
      <c r="E9" s="48"/>
    </row>
    <row r="10" spans="1:5">
      <c r="A10" s="50"/>
      <c r="B10" s="51"/>
      <c r="C10" s="52"/>
      <c r="D10" s="52"/>
      <c r="E10" s="48"/>
    </row>
    <row r="11" spans="1:5">
      <c r="A11" s="50"/>
      <c r="B11" s="51"/>
      <c r="C11" s="52"/>
      <c r="D11" s="52"/>
      <c r="E11" s="48"/>
    </row>
  </sheetData>
  <customSheetViews>
    <customSheetView guid="{AD87CB15-33B8-432D-A16C-11724FFE60BD}" state="hidden">
      <selection activeCell="D23" sqref="D23"/>
      <pageMargins left="0.7" right="0.7" top="0.75" bottom="0.75" header="0.3" footer="0.3"/>
      <pageSetup paperSize="9" orientation="portrait" verticalDpi="0" r:id="rId1"/>
    </customSheetView>
    <customSheetView guid="{FD0FA0AE-E6DE-45F1-87A2-6A08B0B80657}" state="hidden">
      <selection activeCell="D23" sqref="D23"/>
      <pageMargins left="0.7" right="0.7" top="0.75" bottom="0.75" header="0.3" footer="0.3"/>
      <pageSetup paperSize="9" orientation="portrait" verticalDpi="0" r:id="rId2"/>
    </customSheetView>
    <customSheetView guid="{B9765722-FFAA-413F-9FF7-82ADDE831527}" state="hidden">
      <selection activeCell="D23" sqref="D23"/>
      <pageMargins left="0.7" right="0.7" top="0.75" bottom="0.75" header="0.3" footer="0.3"/>
      <pageSetup paperSize="9" orientation="portrait" verticalDpi="0" r:id="rId3"/>
    </customSheetView>
  </customSheetViews>
  <dataValidations disablePrompts="1" count="1">
    <dataValidation allowBlank="1" showDropDown="1" showErrorMessage="1" errorTitle="Wprowadzono błędną wartość!" error="Zakres wartości: 0/4 pkt." sqref="C2:D11"/>
  </dataValidations>
  <pageMargins left="0.7" right="0.7" top="0.75" bottom="0.75" header="0.3" footer="0.3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 </vt:lpstr>
      <vt:lpstr>Arkusz1</vt:lpstr>
      <vt:lpstr>kurs</vt:lpstr>
      <vt:lpstr>' '!Obszar_wydruku</vt:lpstr>
      <vt:lpstr>' 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Jolanta Suchodolska</cp:lastModifiedBy>
  <cp:lastPrinted>2019-07-11T10:18:49Z</cp:lastPrinted>
  <dcterms:created xsi:type="dcterms:W3CDTF">2016-04-12T10:40:23Z</dcterms:created>
  <dcterms:modified xsi:type="dcterms:W3CDTF">2019-07-29T11:40:38Z</dcterms:modified>
</cp:coreProperties>
</file>