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4.1 -  51" sheetId="2" r:id="rId1"/>
  </sheets>
  <definedNames>
    <definedName name="_xlnm._FilterDatabase" localSheetId="0" hidden="1">'4.1 -  51'!$A$4:$W$4</definedName>
    <definedName name="kurs">'4.1 -  51'!$E$99</definedName>
    <definedName name="_xlnm.Print_Area" localSheetId="0">'4.1 -  51'!$A$1:$N$30</definedName>
    <definedName name="_xlnm.Print_Titles" localSheetId="0">'4.1 -  51'!$3:$3</definedName>
  </definedNames>
  <calcPr calcId="125725"/>
</workbook>
</file>

<file path=xl/calcChain.xml><?xml version="1.0" encoding="utf-8"?>
<calcChain xmlns="http://schemas.openxmlformats.org/spreadsheetml/2006/main">
  <c r="G30" i="2"/>
  <c r="H30"/>
  <c r="I30"/>
  <c r="J30"/>
  <c r="F30"/>
  <c r="G11"/>
  <c r="H11"/>
  <c r="I11"/>
  <c r="J11"/>
  <c r="F11"/>
</calcChain>
</file>

<file path=xl/sharedStrings.xml><?xml version="1.0" encoding="utf-8"?>
<sst xmlns="http://schemas.openxmlformats.org/spreadsheetml/2006/main" count="188" uniqueCount="116">
  <si>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</si>
  <si>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</si>
  <si>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</si>
  <si>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</si>
  <si>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</si>
  <si>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</si>
  <si>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</si>
  <si>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</si>
  <si>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</si>
  <si>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</si>
  <si>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</si>
  <si>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</si>
  <si>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</si>
  <si>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</si>
  <si>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</si>
  <si>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</si>
  <si>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</si>
  <si>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</si>
  <si>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</si>
  <si>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</si>
  <si>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</si>
  <si>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</si>
  <si>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</si>
  <si>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</si>
  <si>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</si>
  <si>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</si>
  <si>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</si>
  <si>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</si>
  <si>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</si>
  <si>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</si>
  <si>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</si>
  <si>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16</t>
  </si>
  <si>
    <t>15</t>
  </si>
  <si>
    <t>RPMA.04.01.00-14-9308/17</t>
  </si>
  <si>
    <t>Instalacja biogazowa - Odnawialne Źródła Energii</t>
  </si>
  <si>
    <t>Katarzyna Ufnal</t>
  </si>
  <si>
    <t>012</t>
  </si>
  <si>
    <t>RPMA.04.01.00-14-9314/17</t>
  </si>
  <si>
    <t>Zastosowanie odnawialnych źródeł energii w  PALBOR-SERVICE</t>
  </si>
  <si>
    <t>PTHU PALBOR-SERVICE TOMASZ BOREK SPÓŁKA Z OGRANICZONĄ ODPOWIEDZIALNOŚCIĄ</t>
  </si>
  <si>
    <t>010</t>
  </si>
  <si>
    <t>RPMA.04.01.00-14-9263/17</t>
  </si>
  <si>
    <t>Budowa elektrowni fotowoltaicznej o mocy do 1 MW wraz z niezbędną infrastrukturą techniczną w miejscowości Zawady</t>
  </si>
  <si>
    <t>PGB Energetyka 9 spółka z ograniczoną odpowiedzialnością</t>
  </si>
  <si>
    <t>RPMA.04.01.00-14-9264/17</t>
  </si>
  <si>
    <t>Budowa elektrowni fotowoltaicznej o mocy do 1 MW wraz z niezbędną infrastrukturą techniczną w miejscowości Tończa</t>
  </si>
  <si>
    <t>PGB Energetyka spółka z ograniczoną odpowiedzialnością</t>
  </si>
  <si>
    <t>RPMA.04.01.00-14-9185/17</t>
  </si>
  <si>
    <t>Mikroinstalacje OZE na budynkach użyteczności publicznej</t>
  </si>
  <si>
    <t>"Inwestycje Miejskie Spółka z ograniczoną odpowiedzialnością"</t>
  </si>
  <si>
    <t>RPMA.04.01.00-14-9303/17</t>
  </si>
  <si>
    <t>Budowa instalacji paneli fotowoltaicznych o mocy 39,96 Kw oraz montaż dwóch mikroinstalacji pomp ciepła o mocy 38 kw każda w firmie Chemikal Partners w miejscowości Zielonka Stara.</t>
  </si>
  <si>
    <t>Andrzej Chróst CHEMIKAL PARTNERS</t>
  </si>
  <si>
    <t>RPMA.04.01.00-14-9290/17</t>
  </si>
  <si>
    <t xml:space="preserve">Budowa instalacji OZE jako szansa na ekologiczną i tanią energię, wykorzystywaną przy realizacji innowacyjnych usług medycznych i telemedycznych.
</t>
  </si>
  <si>
    <t>Centrum Słuchu i Mowy Sp.zo.o.</t>
  </si>
  <si>
    <t>RPMA.04.01.00-14-9168/17</t>
  </si>
  <si>
    <t>Budowa farmy fotowoltaicznej w miejscowości Natolin</t>
  </si>
  <si>
    <t>Duon Dystrybucja S.A</t>
  </si>
  <si>
    <t>RPMA.04.01.00-14-9272/17</t>
  </si>
  <si>
    <t xml:space="preserve">Budowa instalacji fotowoltaicznej o mocy 838 kW w Brodach
</t>
  </si>
  <si>
    <t>MEGA-SOLAR Invest Sp. z o.o.</t>
  </si>
  <si>
    <t>RPMA.04.01.00-14-9266/17</t>
  </si>
  <si>
    <t>Budowa farmy fotowoltaicznej o mocy 998,40 kW w gminie Kowala</t>
  </si>
  <si>
    <t>FIRMA USŁUGOWO - HANDLOWA Makowski Maciej</t>
  </si>
  <si>
    <t>RPMA.04.01.00-14-8711/17</t>
  </si>
  <si>
    <t>Budowa elektrowni fotowoltaicznej o mocy 0,9 MW dla Przedsiębiorstwa Handlowo Usługowego „Jeznach” Spółka Jawna</t>
  </si>
  <si>
    <t>Przedsiębiorstwo Handlowo - Usługowe "JEZNACH" Sp.j.</t>
  </si>
  <si>
    <t>RPMA.04.01.00-14-9282/17</t>
  </si>
  <si>
    <t>Montaż instalacji fotowoltaicznej i pompy ciepła w firmie Z.P.H.U "Żelmet" Edward Gomuła i Maria Gomuła</t>
  </si>
  <si>
    <t>ZAKŁAD PRODUKCYJNO HANDLOWO USŁUGOWY "ŻELMET" Edward Gomuła i Maria Gomuła</t>
  </si>
  <si>
    <t>RPMA.04.01.00-14-9274/17</t>
  </si>
  <si>
    <t>Budowa elektrowni fotowoltaicznej o mocy 1 MW wraz z wiatrakiem o mocy 15-20 KW o pionowej osi obrotu na terenie Zakładu Produkcyjnego w Kobiernikach</t>
  </si>
  <si>
    <t>Przedsiębiorstwo Gospodarowania Odpadami w Płocku Sp. z o.o.</t>
  </si>
  <si>
    <t>RPMA.04.01.00-14-9301/17</t>
  </si>
  <si>
    <t>Budowa instalacji fotowoltaicznej oraz pompy ciepła dla P.P.H.U. Atest Andrzej Trąbiński</t>
  </si>
  <si>
    <t xml:space="preserve">P.P.H.U. "Atest" Trąbiński Andrzej Tadeusz
</t>
  </si>
  <si>
    <t>RPMA.04.01.00-14-9270/17</t>
  </si>
  <si>
    <t>Budowa instalacji OZE na potrzeby prowadzonej działalności w miejscowości Glinojeck</t>
  </si>
  <si>
    <t>Noclegi Glinojeck Andrzej Bartczak</t>
  </si>
  <si>
    <t>009</t>
  </si>
  <si>
    <t>RPMA.04.01.00-14-9277/17</t>
  </si>
  <si>
    <t xml:space="preserve">Infrastruktura do produkcji energii ze źródeł odnawialnych - powietrzne pompy ciepła i fotowoltaika </t>
  </si>
  <si>
    <t>EURO-TRUCK Sp. z o.o.</t>
  </si>
  <si>
    <t>RPMA.04.01.00-14-9300/17</t>
  </si>
  <si>
    <t xml:space="preserve">Zwiększenie efektywności energetycznej budynku firmy VESTOM Sp. z o.o. 
w Ostrowie Mazowieckiej
</t>
  </si>
  <si>
    <t>Vestom Sp. z o.o.</t>
  </si>
  <si>
    <t>RPMA.04.01.00-14-9306/17</t>
  </si>
  <si>
    <t>Budowa farmy fotowoltaicznej Rzechowo Gać II o mocy do 1 MW wraz z niezbędną infrastrukturą techniczną i przyłączeniem do sieci elektroenergetycznej w miejscowości Rzechowo Gać.</t>
  </si>
  <si>
    <t>ES Jutrzenka 2 Sp. z o.o.</t>
  </si>
  <si>
    <t>RPMA.04.01.00-14-9298/17</t>
  </si>
  <si>
    <t>Infrastruktura OZE dla MŚP z Mazowsza – projekt partnerski</t>
  </si>
  <si>
    <t>Pociej Bohdan, PHU WEKTRA BOHDAN POCIEJ</t>
  </si>
  <si>
    <t>RPMA.04.01.00-14-9297/17</t>
  </si>
  <si>
    <t>Elektrownia Słoneczna MAR-ROM Sp.J.</t>
  </si>
  <si>
    <t>MARIAN JANISZEK I WSPÓLNICY SPÓŁKA JAWNA MAR-ROM</t>
  </si>
  <si>
    <t>RPMA.04.01.00-14-9286/17</t>
  </si>
  <si>
    <t>Wykorzystanie odnawialnych źródeł energii przez firmę AC CORTES Sp. J.</t>
  </si>
  <si>
    <t xml:space="preserve">AC CORTES PIOTR KALINKOWSKI ARTUR PIECHOWICZ SPÓŁKA JAWNA </t>
  </si>
  <si>
    <t>RPMA.04.01.00-14-9279/17</t>
  </si>
  <si>
    <t>Budowa instalacji fotowoltaicznej na potrzeby przedsiębiorstwa ROSTALCO Sp. z o.o.</t>
  </si>
  <si>
    <t>ROSTALCO Spółka z ograniczoną odpowiedzialnością</t>
  </si>
  <si>
    <t>Próg wyczerpania alokacji***</t>
  </si>
  <si>
    <t>RPMA.04.01.00-14-8576/17</t>
  </si>
  <si>
    <t>Budowa elektrowni fotowoltaicznej Feliksów o mocy 0,9 MW na działce nr 20/1 w miejscowości Feliksów gmina Sochaczew</t>
  </si>
  <si>
    <t xml:space="preserve">TRADE-WAT Jeznach Spółka Jawna </t>
  </si>
  <si>
    <t>17</t>
  </si>
  <si>
    <t>18</t>
  </si>
  <si>
    <t>19</t>
  </si>
  <si>
    <t>20</t>
  </si>
  <si>
    <t>21</t>
  </si>
  <si>
    <t>22</t>
  </si>
  <si>
    <t>Projekty wybrane do dofinansowania w trybie konkursowym dla Regionalnego Programu Operacyjnego Województwa Mazowieckiego 2014-2020</t>
  </si>
  <si>
    <t>Lista ocenionych projektów, złożonych w ramach konkursu RPMA.04.01.00-IP.01-14-051/17, Oś priorytetowa IV „Przejście na gospodarkę niskoemisyjną” dla Działania 4.1 „Odnawialne źródła energii”, Typ projektów: „Infrastruktura do produkcji i dystrybucji energii ze źródeł odnawialnych” Regionalnego Programu Operacyjnego Województwa Mazowieckiego na lata 2014-2020</t>
  </si>
  <si>
    <t>Projekt po procedurze odwoławczej</t>
  </si>
  <si>
    <t>23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</si>
</sst>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10" fontId="21" fillId="0" borderId="10" xfId="1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164" fontId="18" fillId="34" borderId="10" xfId="0" applyNumberFormat="1" applyFont="1" applyFill="1" applyBorder="1" applyAlignment="1">
      <alignment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center" vertical="center"/>
    </xf>
    <xf numFmtId="49" fontId="18" fillId="34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vertical="center" wrapText="1"/>
    </xf>
    <xf numFmtId="164" fontId="18" fillId="34" borderId="20" xfId="0" applyNumberFormat="1" applyFont="1" applyFill="1" applyBorder="1" applyAlignment="1">
      <alignment vertical="center"/>
    </xf>
    <xf numFmtId="165" fontId="18" fillId="34" borderId="20" xfId="0" applyNumberFormat="1" applyFont="1" applyFill="1" applyBorder="1" applyAlignment="1">
      <alignment vertical="center"/>
    </xf>
    <xf numFmtId="2" fontId="18" fillId="34" borderId="20" xfId="0" applyNumberFormat="1" applyFont="1" applyFill="1" applyBorder="1" applyAlignment="1">
      <alignment horizontal="center" vertical="center"/>
    </xf>
    <xf numFmtId="10" fontId="18" fillId="34" borderId="20" xfId="1" applyNumberFormat="1" applyFont="1" applyFill="1" applyBorder="1" applyAlignment="1">
      <alignment horizontal="center" vertical="center"/>
    </xf>
    <xf numFmtId="10" fontId="21" fillId="34" borderId="20" xfId="1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34" borderId="10" xfId="0" applyNumberFormat="1" applyFont="1" applyFill="1" applyBorder="1" applyAlignment="1">
      <alignment vertical="center" wrapText="1"/>
    </xf>
    <xf numFmtId="0" fontId="18" fillId="34" borderId="20" xfId="0" applyNumberFormat="1" applyFont="1" applyFill="1" applyBorder="1" applyAlignment="1">
      <alignment vertical="center" wrapText="1"/>
    </xf>
    <xf numFmtId="0" fontId="18" fillId="35" borderId="21" xfId="0" applyFont="1" applyFill="1" applyBorder="1" applyAlignment="1">
      <alignment horizontal="center" vertical="center" wrapText="1"/>
    </xf>
    <xf numFmtId="165" fontId="18" fillId="35" borderId="21" xfId="0" applyNumberFormat="1" applyFont="1" applyFill="1" applyBorder="1" applyAlignment="1">
      <alignment vertical="center"/>
    </xf>
    <xf numFmtId="49" fontId="21" fillId="35" borderId="21" xfId="0" applyNumberFormat="1" applyFont="1" applyFill="1" applyBorder="1" applyAlignment="1">
      <alignment horizontal="center" vertical="center" wrapText="1"/>
    </xf>
    <xf numFmtId="49" fontId="21" fillId="35" borderId="21" xfId="0" applyNumberFormat="1" applyFont="1" applyFill="1" applyBorder="1" applyAlignment="1">
      <alignment horizontal="center" vertical="center"/>
    </xf>
    <xf numFmtId="49" fontId="21" fillId="35" borderId="10" xfId="1" applyNumberFormat="1" applyFont="1" applyFill="1" applyBorder="1" applyAlignment="1">
      <alignment horizontal="center" vertical="center"/>
    </xf>
    <xf numFmtId="10" fontId="21" fillId="35" borderId="10" xfId="1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165" fontId="18" fillId="35" borderId="13" xfId="0" applyNumberFormat="1" applyFont="1" applyFill="1" applyBorder="1" applyAlignment="1">
      <alignment vertical="center"/>
    </xf>
    <xf numFmtId="49" fontId="21" fillId="35" borderId="12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horizontal="center" vertical="center" wrapText="1"/>
    </xf>
    <xf numFmtId="10" fontId="21" fillId="35" borderId="15" xfId="1" applyNumberFormat="1" applyFont="1" applyFill="1" applyBorder="1" applyAlignment="1">
      <alignment horizontal="center" vertical="center"/>
    </xf>
    <xf numFmtId="49" fontId="21" fillId="35" borderId="15" xfId="1" applyNumberFormat="1" applyFont="1" applyFill="1" applyBorder="1" applyAlignment="1">
      <alignment horizontal="center" vertical="center"/>
    </xf>
    <xf numFmtId="10" fontId="23" fillId="34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="60" zoomScaleNormal="70" workbookViewId="0">
      <selection activeCell="P7" sqref="P7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77.37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64.5" customHeight="1">
      <c r="A1" s="60" t="s">
        <v>113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</row>
    <row r="2" spans="1:17" ht="60" customHeight="1">
      <c r="A2" s="59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</row>
    <row r="3" spans="1:17" ht="75" customHeight="1">
      <c r="A3" s="7" t="s">
        <v>17</v>
      </c>
      <c r="B3" s="7" t="s">
        <v>21</v>
      </c>
      <c r="C3" s="7" t="s">
        <v>18</v>
      </c>
      <c r="D3" s="7" t="s">
        <v>0</v>
      </c>
      <c r="E3" s="7" t="s">
        <v>2</v>
      </c>
      <c r="F3" s="7" t="s">
        <v>29</v>
      </c>
      <c r="G3" s="7" t="s">
        <v>1</v>
      </c>
      <c r="H3" s="7" t="s">
        <v>22</v>
      </c>
      <c r="I3" s="7" t="s">
        <v>23</v>
      </c>
      <c r="J3" s="7" t="s">
        <v>24</v>
      </c>
      <c r="K3" s="7" t="s">
        <v>20</v>
      </c>
      <c r="L3" s="8" t="s">
        <v>30</v>
      </c>
      <c r="M3" s="8" t="s">
        <v>28</v>
      </c>
      <c r="N3" s="7" t="s">
        <v>25</v>
      </c>
      <c r="O3" s="1"/>
    </row>
    <row r="4" spans="1:17" ht="30" customHeight="1">
      <c r="A4" s="9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4" t="s">
        <v>15</v>
      </c>
      <c r="N4" s="13" t="s">
        <v>16</v>
      </c>
    </row>
    <row r="5" spans="1:17" ht="82.5" customHeight="1">
      <c r="A5" s="12" t="s">
        <v>3</v>
      </c>
      <c r="B5" s="15" t="s">
        <v>26</v>
      </c>
      <c r="C5" s="16" t="s">
        <v>33</v>
      </c>
      <c r="D5" s="41" t="s">
        <v>34</v>
      </c>
      <c r="E5" s="18" t="s">
        <v>35</v>
      </c>
      <c r="F5" s="19">
        <v>2768730</v>
      </c>
      <c r="G5" s="19">
        <v>2136700</v>
      </c>
      <c r="H5" s="19">
        <v>1495690</v>
      </c>
      <c r="I5" s="19">
        <v>1495690</v>
      </c>
      <c r="J5" s="20">
        <v>0</v>
      </c>
      <c r="K5" s="21">
        <v>50</v>
      </c>
      <c r="L5" s="6">
        <v>0.86206896551724133</v>
      </c>
      <c r="M5" s="21" t="s">
        <v>36</v>
      </c>
      <c r="N5" s="11"/>
      <c r="O5" s="10"/>
      <c r="Q5" s="5"/>
    </row>
    <row r="6" spans="1:17" ht="82.5" customHeight="1">
      <c r="A6" s="22" t="s">
        <v>4</v>
      </c>
      <c r="B6" s="23" t="s">
        <v>26</v>
      </c>
      <c r="C6" s="24" t="s">
        <v>37</v>
      </c>
      <c r="D6" s="42" t="s">
        <v>38</v>
      </c>
      <c r="E6" s="26" t="s">
        <v>39</v>
      </c>
      <c r="F6" s="27">
        <v>3251927.9</v>
      </c>
      <c r="G6" s="27">
        <v>2603843.8199999998</v>
      </c>
      <c r="H6" s="27">
        <v>1350268.19</v>
      </c>
      <c r="I6" s="27">
        <v>1350268.19</v>
      </c>
      <c r="J6" s="28">
        <v>0</v>
      </c>
      <c r="K6" s="29">
        <v>45</v>
      </c>
      <c r="L6" s="30">
        <v>0.77586206896551724</v>
      </c>
      <c r="M6" s="29" t="s">
        <v>40</v>
      </c>
      <c r="N6" s="31"/>
      <c r="O6" s="10"/>
      <c r="Q6" s="5"/>
    </row>
    <row r="7" spans="1:17" ht="82.5" customHeight="1">
      <c r="A7" s="12" t="s">
        <v>5</v>
      </c>
      <c r="B7" s="15" t="s">
        <v>26</v>
      </c>
      <c r="C7" s="16" t="s">
        <v>41</v>
      </c>
      <c r="D7" s="41" t="s">
        <v>42</v>
      </c>
      <c r="E7" s="18" t="s">
        <v>43</v>
      </c>
      <c r="F7" s="19">
        <v>2744130</v>
      </c>
      <c r="G7" s="19">
        <v>1547992.51</v>
      </c>
      <c r="H7" s="19">
        <v>928795.5</v>
      </c>
      <c r="I7" s="19">
        <v>928795.5</v>
      </c>
      <c r="J7" s="20">
        <v>0</v>
      </c>
      <c r="K7" s="21">
        <v>44</v>
      </c>
      <c r="L7" s="6">
        <v>0.75862068965517238</v>
      </c>
      <c r="M7" s="21" t="s">
        <v>40</v>
      </c>
      <c r="N7" s="11"/>
      <c r="O7" s="10"/>
      <c r="Q7" s="5"/>
    </row>
    <row r="8" spans="1:17" ht="82.5" customHeight="1">
      <c r="A8" s="22" t="s">
        <v>6</v>
      </c>
      <c r="B8" s="23" t="s">
        <v>26</v>
      </c>
      <c r="C8" s="24" t="s">
        <v>44</v>
      </c>
      <c r="D8" s="42" t="s">
        <v>45</v>
      </c>
      <c r="E8" s="26" t="s">
        <v>46</v>
      </c>
      <c r="F8" s="27">
        <v>2724450</v>
      </c>
      <c r="G8" s="27">
        <v>1542761.24</v>
      </c>
      <c r="H8" s="27">
        <v>925656.74</v>
      </c>
      <c r="I8" s="27">
        <v>925656.74</v>
      </c>
      <c r="J8" s="28">
        <v>0</v>
      </c>
      <c r="K8" s="29">
        <v>44</v>
      </c>
      <c r="L8" s="30">
        <v>0.75862068965517238</v>
      </c>
      <c r="M8" s="29" t="s">
        <v>40</v>
      </c>
      <c r="N8" s="31"/>
      <c r="O8" s="10"/>
      <c r="Q8" s="5"/>
    </row>
    <row r="9" spans="1:17" ht="82.5" customHeight="1">
      <c r="A9" s="12" t="s">
        <v>7</v>
      </c>
      <c r="B9" s="15" t="s">
        <v>26</v>
      </c>
      <c r="C9" s="16" t="s">
        <v>47</v>
      </c>
      <c r="D9" s="41" t="s">
        <v>48</v>
      </c>
      <c r="E9" s="18" t="s">
        <v>49</v>
      </c>
      <c r="F9" s="19">
        <v>1190949.2</v>
      </c>
      <c r="G9" s="19">
        <v>959251.4</v>
      </c>
      <c r="H9" s="19">
        <v>361161.37</v>
      </c>
      <c r="I9" s="19">
        <v>361161.37</v>
      </c>
      <c r="J9" s="20">
        <v>0</v>
      </c>
      <c r="K9" s="21">
        <v>42</v>
      </c>
      <c r="L9" s="6">
        <v>0.72413793103448276</v>
      </c>
      <c r="M9" s="21" t="s">
        <v>40</v>
      </c>
      <c r="N9" s="11"/>
      <c r="O9" s="10"/>
      <c r="Q9" s="5"/>
    </row>
    <row r="10" spans="1:17" ht="82.5" customHeight="1">
      <c r="A10" s="32" t="s">
        <v>8</v>
      </c>
      <c r="B10" s="33" t="s">
        <v>26</v>
      </c>
      <c r="C10" s="34" t="s">
        <v>50</v>
      </c>
      <c r="D10" s="43" t="s">
        <v>51</v>
      </c>
      <c r="E10" s="35" t="s">
        <v>52</v>
      </c>
      <c r="F10" s="36">
        <v>611963.94999999995</v>
      </c>
      <c r="G10" s="36">
        <v>497531.67</v>
      </c>
      <c r="H10" s="36">
        <v>279764.96999999997</v>
      </c>
      <c r="I10" s="36">
        <v>279764.96999999997</v>
      </c>
      <c r="J10" s="37">
        <v>0</v>
      </c>
      <c r="K10" s="38">
        <v>41</v>
      </c>
      <c r="L10" s="39">
        <v>0.7068965517241379</v>
      </c>
      <c r="M10" s="38" t="s">
        <v>36</v>
      </c>
      <c r="N10" s="40"/>
      <c r="O10" s="10"/>
      <c r="Q10" s="5"/>
    </row>
    <row r="11" spans="1:17" ht="51.75" customHeight="1">
      <c r="A11" s="46" t="s">
        <v>27</v>
      </c>
      <c r="B11" s="46" t="s">
        <v>27</v>
      </c>
      <c r="C11" s="47" t="s">
        <v>27</v>
      </c>
      <c r="D11" s="46" t="s">
        <v>27</v>
      </c>
      <c r="E11" s="44" t="s">
        <v>19</v>
      </c>
      <c r="F11" s="45">
        <f>SUM(F5:F10)</f>
        <v>13292151.049999999</v>
      </c>
      <c r="G11" s="45">
        <f t="shared" ref="G11:J11" si="0">SUM(G5:G10)</f>
        <v>9288080.6400000006</v>
      </c>
      <c r="H11" s="45">
        <f t="shared" si="0"/>
        <v>5341336.7699999996</v>
      </c>
      <c r="I11" s="45">
        <f t="shared" si="0"/>
        <v>5341336.7699999996</v>
      </c>
      <c r="J11" s="45">
        <f t="shared" si="0"/>
        <v>0</v>
      </c>
      <c r="K11" s="48" t="s">
        <v>27</v>
      </c>
      <c r="L11" s="48" t="s">
        <v>27</v>
      </c>
      <c r="M11" s="48" t="s">
        <v>27</v>
      </c>
      <c r="N11" s="49" t="s">
        <v>27</v>
      </c>
      <c r="O11" s="10"/>
      <c r="Q11" s="5"/>
    </row>
    <row r="12" spans="1:17" ht="41.25" customHeight="1">
      <c r="A12" s="59" t="s">
        <v>102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10"/>
      <c r="Q12" s="5"/>
    </row>
    <row r="13" spans="1:17" ht="87.75" customHeight="1">
      <c r="A13" s="12" t="s">
        <v>9</v>
      </c>
      <c r="B13" s="15" t="s">
        <v>26</v>
      </c>
      <c r="C13" s="16" t="s">
        <v>53</v>
      </c>
      <c r="D13" s="17" t="s">
        <v>54</v>
      </c>
      <c r="E13" s="18" t="s">
        <v>55</v>
      </c>
      <c r="F13" s="19">
        <v>935650</v>
      </c>
      <c r="G13" s="19">
        <v>755691.06</v>
      </c>
      <c r="H13" s="19">
        <v>453414.63</v>
      </c>
      <c r="I13" s="19">
        <v>453414.63</v>
      </c>
      <c r="J13" s="20">
        <v>0</v>
      </c>
      <c r="K13" s="21">
        <v>40</v>
      </c>
      <c r="L13" s="6">
        <v>0.68965517241379315</v>
      </c>
      <c r="M13" s="21" t="s">
        <v>40</v>
      </c>
      <c r="N13" s="11"/>
      <c r="O13" s="10"/>
      <c r="Q13" s="5"/>
    </row>
    <row r="14" spans="1:17" ht="87.75" customHeight="1">
      <c r="A14" s="22" t="s">
        <v>10</v>
      </c>
      <c r="B14" s="23" t="s">
        <v>26</v>
      </c>
      <c r="C14" s="24" t="s">
        <v>56</v>
      </c>
      <c r="D14" s="25" t="s">
        <v>57</v>
      </c>
      <c r="E14" s="26" t="s">
        <v>58</v>
      </c>
      <c r="F14" s="27">
        <v>4666037</v>
      </c>
      <c r="G14" s="27">
        <v>2991823.07</v>
      </c>
      <c r="H14" s="27">
        <v>1495911.53</v>
      </c>
      <c r="I14" s="27">
        <v>1495911.53</v>
      </c>
      <c r="J14" s="28">
        <v>0</v>
      </c>
      <c r="K14" s="29">
        <v>40</v>
      </c>
      <c r="L14" s="30">
        <v>0.68965517241379315</v>
      </c>
      <c r="M14" s="29" t="s">
        <v>40</v>
      </c>
      <c r="N14" s="31"/>
      <c r="O14" s="10"/>
      <c r="Q14" s="5"/>
    </row>
    <row r="15" spans="1:17" ht="87.75" customHeight="1">
      <c r="A15" s="12" t="s">
        <v>11</v>
      </c>
      <c r="B15" s="15" t="s">
        <v>26</v>
      </c>
      <c r="C15" s="16" t="s">
        <v>59</v>
      </c>
      <c r="D15" s="17" t="s">
        <v>60</v>
      </c>
      <c r="E15" s="18" t="s">
        <v>61</v>
      </c>
      <c r="F15" s="19">
        <v>3318510</v>
      </c>
      <c r="G15" s="19">
        <v>2720800</v>
      </c>
      <c r="H15" s="19">
        <v>1441479.84</v>
      </c>
      <c r="I15" s="19">
        <v>1441479.84</v>
      </c>
      <c r="J15" s="20">
        <v>0</v>
      </c>
      <c r="K15" s="21">
        <v>40</v>
      </c>
      <c r="L15" s="6">
        <v>0.68965517241379315</v>
      </c>
      <c r="M15" s="21" t="s">
        <v>40</v>
      </c>
      <c r="N15" s="11"/>
      <c r="O15" s="10"/>
      <c r="Q15" s="5"/>
    </row>
    <row r="16" spans="1:17" ht="87.75" customHeight="1">
      <c r="A16" s="22" t="s">
        <v>12</v>
      </c>
      <c r="B16" s="23" t="s">
        <v>26</v>
      </c>
      <c r="C16" s="24" t="s">
        <v>62</v>
      </c>
      <c r="D16" s="25" t="s">
        <v>63</v>
      </c>
      <c r="E16" s="26" t="s">
        <v>64</v>
      </c>
      <c r="F16" s="27">
        <v>5430450</v>
      </c>
      <c r="G16" s="27">
        <v>3616112.88</v>
      </c>
      <c r="H16" s="27">
        <v>1499999.4</v>
      </c>
      <c r="I16" s="27">
        <v>1499999.4</v>
      </c>
      <c r="J16" s="28">
        <v>0</v>
      </c>
      <c r="K16" s="29">
        <v>40</v>
      </c>
      <c r="L16" s="30">
        <v>0.68965517241379315</v>
      </c>
      <c r="M16" s="29" t="s">
        <v>40</v>
      </c>
      <c r="N16" s="31"/>
      <c r="O16" s="10"/>
      <c r="Q16" s="5"/>
    </row>
    <row r="17" spans="1:17" ht="87.75" customHeight="1">
      <c r="A17" s="12" t="s">
        <v>13</v>
      </c>
      <c r="B17" s="15" t="s">
        <v>26</v>
      </c>
      <c r="C17" s="16" t="s">
        <v>65</v>
      </c>
      <c r="D17" s="17" t="s">
        <v>66</v>
      </c>
      <c r="E17" s="18" t="s">
        <v>67</v>
      </c>
      <c r="F17" s="19">
        <v>3847389.94</v>
      </c>
      <c r="G17" s="19">
        <v>2107857.81</v>
      </c>
      <c r="H17" s="19">
        <v>1493150.46</v>
      </c>
      <c r="I17" s="19">
        <v>1493150.46</v>
      </c>
      <c r="J17" s="20">
        <v>0</v>
      </c>
      <c r="K17" s="21">
        <v>40</v>
      </c>
      <c r="L17" s="6">
        <v>0.68965517241379315</v>
      </c>
      <c r="M17" s="21" t="s">
        <v>40</v>
      </c>
      <c r="N17" s="11"/>
      <c r="O17" s="10"/>
      <c r="Q17" s="5"/>
    </row>
    <row r="18" spans="1:17" ht="87.75" customHeight="1">
      <c r="A18" s="22" t="s">
        <v>14</v>
      </c>
      <c r="B18" s="23" t="s">
        <v>26</v>
      </c>
      <c r="C18" s="24" t="s">
        <v>103</v>
      </c>
      <c r="D18" s="25" t="s">
        <v>104</v>
      </c>
      <c r="E18" s="26" t="s">
        <v>105</v>
      </c>
      <c r="F18" s="27">
        <v>3867684.94</v>
      </c>
      <c r="G18" s="27">
        <v>2114357.81</v>
      </c>
      <c r="H18" s="27">
        <v>1498350.46</v>
      </c>
      <c r="I18" s="27">
        <v>1498350.46</v>
      </c>
      <c r="J18" s="28">
        <v>0</v>
      </c>
      <c r="K18" s="29">
        <v>40</v>
      </c>
      <c r="L18" s="30">
        <v>0.68965517241379315</v>
      </c>
      <c r="M18" s="29" t="s">
        <v>40</v>
      </c>
      <c r="N18" s="58" t="s">
        <v>114</v>
      </c>
      <c r="O18" s="10"/>
      <c r="Q18" s="5"/>
    </row>
    <row r="19" spans="1:17" ht="87.75" customHeight="1">
      <c r="A19" s="12" t="s">
        <v>15</v>
      </c>
      <c r="B19" s="15" t="s">
        <v>26</v>
      </c>
      <c r="C19" s="16" t="s">
        <v>68</v>
      </c>
      <c r="D19" s="17" t="s">
        <v>69</v>
      </c>
      <c r="E19" s="18" t="s">
        <v>70</v>
      </c>
      <c r="F19" s="19">
        <v>222008.85</v>
      </c>
      <c r="G19" s="19">
        <v>180495</v>
      </c>
      <c r="H19" s="19">
        <v>101522.25</v>
      </c>
      <c r="I19" s="19">
        <v>101522.25</v>
      </c>
      <c r="J19" s="20">
        <v>0</v>
      </c>
      <c r="K19" s="21">
        <v>39</v>
      </c>
      <c r="L19" s="6">
        <v>0.67241379310344829</v>
      </c>
      <c r="M19" s="21" t="s">
        <v>40</v>
      </c>
      <c r="N19" s="11"/>
      <c r="O19" s="10"/>
      <c r="Q19" s="5"/>
    </row>
    <row r="20" spans="1:17" ht="87.75" customHeight="1">
      <c r="A20" s="22" t="s">
        <v>16</v>
      </c>
      <c r="B20" s="23" t="s">
        <v>26</v>
      </c>
      <c r="C20" s="24" t="s">
        <v>71</v>
      </c>
      <c r="D20" s="25" t="s">
        <v>72</v>
      </c>
      <c r="E20" s="26" t="s">
        <v>73</v>
      </c>
      <c r="F20" s="27">
        <v>6411704.2300000004</v>
      </c>
      <c r="G20" s="27">
        <v>5212767.66</v>
      </c>
      <c r="H20" s="27">
        <v>1484007.62</v>
      </c>
      <c r="I20" s="27">
        <v>1484007.62</v>
      </c>
      <c r="J20" s="28">
        <v>0</v>
      </c>
      <c r="K20" s="29">
        <v>38</v>
      </c>
      <c r="L20" s="30">
        <v>0.65517241379310343</v>
      </c>
      <c r="M20" s="29" t="s">
        <v>40</v>
      </c>
      <c r="N20" s="31"/>
      <c r="O20" s="10"/>
      <c r="Q20" s="5"/>
    </row>
    <row r="21" spans="1:17" ht="87.75" customHeight="1">
      <c r="A21" s="12" t="s">
        <v>32</v>
      </c>
      <c r="B21" s="15" t="s">
        <v>26</v>
      </c>
      <c r="C21" s="16" t="s">
        <v>74</v>
      </c>
      <c r="D21" s="17" t="s">
        <v>75</v>
      </c>
      <c r="E21" s="18" t="s">
        <v>76</v>
      </c>
      <c r="F21" s="19">
        <v>178965</v>
      </c>
      <c r="G21" s="19">
        <v>145500</v>
      </c>
      <c r="H21" s="19">
        <v>101893.65</v>
      </c>
      <c r="I21" s="19">
        <v>101893.65</v>
      </c>
      <c r="J21" s="20">
        <v>0</v>
      </c>
      <c r="K21" s="21">
        <v>37</v>
      </c>
      <c r="L21" s="6">
        <v>0.63793103448275867</v>
      </c>
      <c r="M21" s="21" t="s">
        <v>40</v>
      </c>
      <c r="N21" s="11"/>
      <c r="O21" s="10"/>
      <c r="Q21" s="5"/>
    </row>
    <row r="22" spans="1:17" ht="87.75" customHeight="1">
      <c r="A22" s="22" t="s">
        <v>31</v>
      </c>
      <c r="B22" s="23" t="s">
        <v>26</v>
      </c>
      <c r="C22" s="24" t="s">
        <v>77</v>
      </c>
      <c r="D22" s="25" t="s">
        <v>78</v>
      </c>
      <c r="E22" s="26" t="s">
        <v>79</v>
      </c>
      <c r="F22" s="27">
        <v>238460.1</v>
      </c>
      <c r="G22" s="27">
        <v>193870</v>
      </c>
      <c r="H22" s="27">
        <v>155096</v>
      </c>
      <c r="I22" s="27">
        <v>155096</v>
      </c>
      <c r="J22" s="28">
        <v>0</v>
      </c>
      <c r="K22" s="29">
        <v>36</v>
      </c>
      <c r="L22" s="30">
        <v>0.62068965517241381</v>
      </c>
      <c r="M22" s="29" t="s">
        <v>80</v>
      </c>
      <c r="N22" s="31"/>
      <c r="O22" s="10"/>
      <c r="Q22" s="5"/>
    </row>
    <row r="23" spans="1:17" ht="87.75" customHeight="1">
      <c r="A23" s="12" t="s">
        <v>106</v>
      </c>
      <c r="B23" s="15" t="s">
        <v>26</v>
      </c>
      <c r="C23" s="16" t="s">
        <v>81</v>
      </c>
      <c r="D23" s="17" t="s">
        <v>82</v>
      </c>
      <c r="E23" s="18" t="s">
        <v>83</v>
      </c>
      <c r="F23" s="19">
        <v>1117368.8999999999</v>
      </c>
      <c r="G23" s="19">
        <v>905430</v>
      </c>
      <c r="H23" s="19">
        <v>547618</v>
      </c>
      <c r="I23" s="19">
        <v>547618</v>
      </c>
      <c r="J23" s="20">
        <v>0</v>
      </c>
      <c r="K23" s="21">
        <v>36</v>
      </c>
      <c r="L23" s="6">
        <v>0.62068965517241381</v>
      </c>
      <c r="M23" s="21" t="s">
        <v>40</v>
      </c>
      <c r="N23" s="11"/>
      <c r="O23" s="10"/>
      <c r="Q23" s="5"/>
    </row>
    <row r="24" spans="1:17" ht="87.75" customHeight="1">
      <c r="A24" s="22" t="s">
        <v>107</v>
      </c>
      <c r="B24" s="23" t="s">
        <v>26</v>
      </c>
      <c r="C24" s="24" t="s">
        <v>84</v>
      </c>
      <c r="D24" s="25" t="s">
        <v>85</v>
      </c>
      <c r="E24" s="26" t="s">
        <v>86</v>
      </c>
      <c r="F24" s="27">
        <v>931092.61</v>
      </c>
      <c r="G24" s="27">
        <v>741035.86</v>
      </c>
      <c r="H24" s="27">
        <v>354875.63</v>
      </c>
      <c r="I24" s="27">
        <v>354875.63</v>
      </c>
      <c r="J24" s="28">
        <v>0</v>
      </c>
      <c r="K24" s="29">
        <v>36</v>
      </c>
      <c r="L24" s="30">
        <v>0.62068965517241381</v>
      </c>
      <c r="M24" s="29" t="s">
        <v>36</v>
      </c>
      <c r="N24" s="31"/>
      <c r="O24" s="10"/>
      <c r="Q24" s="5"/>
    </row>
    <row r="25" spans="1:17" ht="87.75" customHeight="1">
      <c r="A25" s="12" t="s">
        <v>108</v>
      </c>
      <c r="B25" s="15" t="s">
        <v>26</v>
      </c>
      <c r="C25" s="16" t="s">
        <v>87</v>
      </c>
      <c r="D25" s="17" t="s">
        <v>88</v>
      </c>
      <c r="E25" s="18" t="s">
        <v>89</v>
      </c>
      <c r="F25" s="19">
        <v>3559291.69</v>
      </c>
      <c r="G25" s="19">
        <v>2158528.39</v>
      </c>
      <c r="H25" s="19">
        <v>1295117.02</v>
      </c>
      <c r="I25" s="19">
        <v>1295117.02</v>
      </c>
      <c r="J25" s="20">
        <v>0</v>
      </c>
      <c r="K25" s="21">
        <v>36</v>
      </c>
      <c r="L25" s="6">
        <v>0.62068965517241381</v>
      </c>
      <c r="M25" s="21" t="s">
        <v>40</v>
      </c>
      <c r="N25" s="11"/>
      <c r="O25" s="10"/>
      <c r="Q25" s="5"/>
    </row>
    <row r="26" spans="1:17" ht="87.75" customHeight="1">
      <c r="A26" s="22" t="s">
        <v>109</v>
      </c>
      <c r="B26" s="23" t="s">
        <v>26</v>
      </c>
      <c r="C26" s="24" t="s">
        <v>90</v>
      </c>
      <c r="D26" s="25" t="s">
        <v>91</v>
      </c>
      <c r="E26" s="26" t="s">
        <v>92</v>
      </c>
      <c r="F26" s="27">
        <v>749993.73</v>
      </c>
      <c r="G26" s="27">
        <v>609751</v>
      </c>
      <c r="H26" s="27">
        <v>342738.05</v>
      </c>
      <c r="I26" s="27">
        <v>342738.05</v>
      </c>
      <c r="J26" s="28">
        <v>0</v>
      </c>
      <c r="K26" s="29">
        <v>36</v>
      </c>
      <c r="L26" s="30">
        <v>0.62068965517241381</v>
      </c>
      <c r="M26" s="29" t="s">
        <v>40</v>
      </c>
      <c r="N26" s="31"/>
      <c r="O26" s="10"/>
      <c r="Q26" s="5"/>
    </row>
    <row r="27" spans="1:17" ht="87.75" customHeight="1">
      <c r="A27" s="12" t="s">
        <v>110</v>
      </c>
      <c r="B27" s="15" t="s">
        <v>26</v>
      </c>
      <c r="C27" s="16" t="s">
        <v>93</v>
      </c>
      <c r="D27" s="17" t="s">
        <v>94</v>
      </c>
      <c r="E27" s="18" t="s">
        <v>95</v>
      </c>
      <c r="F27" s="19">
        <v>2017959.68</v>
      </c>
      <c r="G27" s="19">
        <v>1511117.62</v>
      </c>
      <c r="H27" s="19">
        <v>913470.57</v>
      </c>
      <c r="I27" s="19">
        <v>913470.57</v>
      </c>
      <c r="J27" s="20">
        <v>0</v>
      </c>
      <c r="K27" s="21">
        <v>35</v>
      </c>
      <c r="L27" s="6">
        <v>0.60344827586206895</v>
      </c>
      <c r="M27" s="21" t="s">
        <v>40</v>
      </c>
      <c r="N27" s="11"/>
      <c r="O27" s="10"/>
      <c r="Q27" s="5"/>
    </row>
    <row r="28" spans="1:17" ht="87.75" customHeight="1">
      <c r="A28" s="22" t="s">
        <v>111</v>
      </c>
      <c r="B28" s="23" t="s">
        <v>26</v>
      </c>
      <c r="C28" s="24" t="s">
        <v>96</v>
      </c>
      <c r="D28" s="25" t="s">
        <v>97</v>
      </c>
      <c r="E28" s="26" t="s">
        <v>98</v>
      </c>
      <c r="F28" s="27">
        <v>626316</v>
      </c>
      <c r="G28" s="27">
        <v>509200</v>
      </c>
      <c r="H28" s="27">
        <v>407360</v>
      </c>
      <c r="I28" s="27">
        <v>407360</v>
      </c>
      <c r="J28" s="28">
        <v>0</v>
      </c>
      <c r="K28" s="29">
        <v>35</v>
      </c>
      <c r="L28" s="30">
        <v>0.60344827586206895</v>
      </c>
      <c r="M28" s="29" t="s">
        <v>36</v>
      </c>
      <c r="N28" s="31"/>
      <c r="O28" s="10"/>
      <c r="Q28" s="5"/>
    </row>
    <row r="29" spans="1:17" ht="87.75" customHeight="1">
      <c r="A29" s="12" t="s">
        <v>115</v>
      </c>
      <c r="B29" s="15" t="s">
        <v>26</v>
      </c>
      <c r="C29" s="16" t="s">
        <v>99</v>
      </c>
      <c r="D29" s="17" t="s">
        <v>100</v>
      </c>
      <c r="E29" s="18" t="s">
        <v>101</v>
      </c>
      <c r="F29" s="19">
        <v>757680</v>
      </c>
      <c r="G29" s="19">
        <v>615000</v>
      </c>
      <c r="H29" s="19">
        <v>492000</v>
      </c>
      <c r="I29" s="19">
        <v>492000</v>
      </c>
      <c r="J29" s="20">
        <v>0</v>
      </c>
      <c r="K29" s="21">
        <v>35</v>
      </c>
      <c r="L29" s="6">
        <v>0.60344827586206895</v>
      </c>
      <c r="M29" s="21" t="s">
        <v>40</v>
      </c>
      <c r="N29" s="11"/>
      <c r="O29" s="10"/>
      <c r="Q29" s="5"/>
    </row>
    <row r="30" spans="1:17" ht="47.25" customHeight="1">
      <c r="A30" s="52" t="s">
        <v>27</v>
      </c>
      <c r="B30" s="53" t="s">
        <v>27</v>
      </c>
      <c r="C30" s="54" t="s">
        <v>27</v>
      </c>
      <c r="D30" s="53" t="s">
        <v>27</v>
      </c>
      <c r="E30" s="50" t="s">
        <v>19</v>
      </c>
      <c r="F30" s="51">
        <f>SUM(F13:F29)</f>
        <v>38876562.670000002</v>
      </c>
      <c r="G30" s="51">
        <f t="shared" ref="G30:J30" si="1">SUM(G13:G29)</f>
        <v>27089338.16</v>
      </c>
      <c r="H30" s="51">
        <f t="shared" si="1"/>
        <v>14078005.110000003</v>
      </c>
      <c r="I30" s="51">
        <f t="shared" si="1"/>
        <v>14078005.110000003</v>
      </c>
      <c r="J30" s="51">
        <f t="shared" si="1"/>
        <v>0</v>
      </c>
      <c r="K30" s="55" t="s">
        <v>27</v>
      </c>
      <c r="L30" s="56" t="s">
        <v>27</v>
      </c>
      <c r="M30" s="57" t="s">
        <v>27</v>
      </c>
      <c r="N30" s="56" t="s">
        <v>27</v>
      </c>
      <c r="O30" s="10"/>
      <c r="Q30" s="5"/>
    </row>
    <row r="31" spans="1:17" ht="47.25" customHeight="1"/>
    <row r="32" spans="1:17" ht="47.25" customHeight="1"/>
    <row r="33" ht="47.25" customHeight="1"/>
    <row r="34" ht="47.25" customHeight="1"/>
    <row r="35" ht="47.25" customHeight="1"/>
    <row r="36" ht="47.25" customHeight="1"/>
    <row r="37" ht="47.25" customHeight="1"/>
    <row r="38" ht="47.25" customHeight="1"/>
    <row r="39" ht="47.25" customHeight="1"/>
    <row r="40" ht="47.25" customHeight="1"/>
    <row r="41" ht="47.25" customHeight="1"/>
    <row r="42" ht="47.25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</sheetData>
  <sortState ref="C5:M38">
    <sortCondition descending="1" ref="K5:K38"/>
  </sortState>
  <mergeCells count="3">
    <mergeCell ref="A2:N2"/>
    <mergeCell ref="A12:N12"/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2" orientation="landscape" r:id="rId1"/>
  <headerFooter>
    <oddFooter>Strona &amp;P z &amp;N</oddFooter>
  </headerFooter>
  <ignoredErrors>
    <ignoredError sqref="A4:N4 B5 M19:M29 A5:A10 M5:M10 M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4.1 -  51</vt:lpstr>
      <vt:lpstr>kurs</vt:lpstr>
      <vt:lpstr>'4.1 -  51'!Obszar_wydruku</vt:lpstr>
      <vt:lpstr>'4.1 -  51'!Tytuły_wydruku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2018-02-14T08:30:45Z</cp:lastPrinted>
  <dcterms:created xsi:type="dcterms:W3CDTF">2016-04-12T10:40:23Z</dcterms:created>
  <dcterms:modified xsi:type="dcterms:W3CDTF">2018-06-19T09:12:32Z</dcterms:modified>
</cp:coreProperties>
</file>